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itom\OSC Dropbox\OSC distribution\プレブック\GRIZZLY\2025\GRIZZLY POLER\"/>
    </mc:Choice>
  </mc:AlternateContent>
  <xr:revisionPtr revIDLastSave="0" documentId="8_{F16AEB70-2FE7-4E3B-9F04-E34059348D2B}" xr6:coauthVersionLast="47" xr6:coauthVersionMax="47" xr10:uidLastSave="{00000000-0000-0000-0000-000000000000}"/>
  <bookViews>
    <workbookView xWindow="-110" yWindow="-110" windowWidth="19420" windowHeight="10420" activeTab="1" xr2:uid="{6E6DB877-3005-4DBD-B109-12A5104C15E1}"/>
  </bookViews>
  <sheets>
    <sheet name="表紙" sheetId="5" r:id="rId1"/>
    <sheet name="Domestic" sheetId="3" r:id="rId2"/>
    <sheet name="弊社入力用" sheetId="6" state="hidden" r:id="rId3"/>
  </sheets>
  <definedNames>
    <definedName name="_xlnm._FilterDatabase" localSheetId="1" hidden="1">Domestic!$A$5:$K$50</definedName>
    <definedName name="_xlnm._FilterDatabase" localSheetId="2" hidden="1">弊社入力用!$A$2:$L$125</definedName>
    <definedName name="_xlnm.Print_Area" localSheetId="1">Domestic!$A$1:$K$50</definedName>
    <definedName name="_xlnm.Print_Area" localSheetId="0">表紙!$A$1:$T$37</definedName>
    <definedName name="_xlnm.Print_Titles" localSheetId="1">Domestic!$1:$5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6" l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K6" i="3" l="1"/>
  <c r="K7" i="3" l="1"/>
  <c r="K8" i="3" l="1"/>
  <c r="K9" i="3" l="1"/>
  <c r="K10" i="3" l="1"/>
  <c r="K11" i="3" l="1"/>
  <c r="K12" i="3" l="1"/>
  <c r="K13" i="3" l="1"/>
  <c r="K14" i="3" l="1"/>
  <c r="K15" i="3" l="1"/>
  <c r="K16" i="3" l="1"/>
  <c r="L47" i="6" l="1"/>
  <c r="L48" i="6" l="1"/>
  <c r="L49" i="6" l="1"/>
  <c r="K17" i="3"/>
  <c r="L50" i="6" l="1"/>
  <c r="L51" i="6" l="1"/>
  <c r="L52" i="6" l="1"/>
  <c r="L53" i="6" l="1"/>
  <c r="K18" i="3"/>
  <c r="L54" i="6" l="1"/>
  <c r="L55" i="6" l="1"/>
  <c r="L56" i="6" l="1"/>
  <c r="K19" i="3" l="1"/>
  <c r="L57" i="6"/>
  <c r="L58" i="6" l="1"/>
  <c r="L59" i="6" l="1"/>
  <c r="L60" i="6" l="1"/>
  <c r="L61" i="6" l="1"/>
  <c r="K20" i="3"/>
  <c r="L62" i="6" l="1"/>
  <c r="L63" i="6" l="1"/>
  <c r="L64" i="6" l="1"/>
  <c r="L65" i="6" l="1"/>
  <c r="K21" i="3"/>
  <c r="L66" i="6" l="1"/>
  <c r="L67" i="6" l="1"/>
  <c r="L68" i="6" l="1"/>
  <c r="K22" i="3" l="1"/>
  <c r="L69" i="6"/>
  <c r="L70" i="6" l="1"/>
  <c r="L71" i="6" l="1"/>
  <c r="L72" i="6" l="1"/>
  <c r="K23" i="3" l="1"/>
  <c r="L73" i="6"/>
  <c r="L74" i="6" l="1"/>
  <c r="L75" i="6" l="1"/>
  <c r="L76" i="6" l="1"/>
  <c r="L77" i="6" l="1"/>
  <c r="K24" i="3"/>
  <c r="L78" i="6" l="1"/>
  <c r="L79" i="6" l="1"/>
  <c r="L80" i="6" l="1"/>
  <c r="L81" i="6" l="1"/>
  <c r="K25" i="3"/>
  <c r="L82" i="6" l="1"/>
  <c r="L83" i="6" l="1"/>
  <c r="L84" i="6" l="1"/>
  <c r="L85" i="6" l="1"/>
  <c r="K26" i="3"/>
  <c r="L86" i="6" l="1"/>
  <c r="L87" i="6" l="1"/>
  <c r="L88" i="6" l="1"/>
  <c r="L89" i="6" l="1"/>
  <c r="K27" i="3"/>
  <c r="L90" i="6" l="1"/>
  <c r="L91" i="6" l="1"/>
  <c r="L92" i="6" l="1"/>
  <c r="L93" i="6" l="1"/>
  <c r="K28" i="3"/>
  <c r="L94" i="6" l="1"/>
  <c r="L95" i="6" l="1"/>
  <c r="L96" i="6" l="1"/>
  <c r="L97" i="6" l="1"/>
  <c r="K29" i="3"/>
  <c r="L98" i="6" l="1"/>
  <c r="L99" i="6" l="1"/>
  <c r="L100" i="6" l="1"/>
  <c r="L101" i="6" l="1"/>
  <c r="K30" i="3"/>
  <c r="L102" i="6" l="1"/>
  <c r="L103" i="6" l="1"/>
  <c r="L104" i="6" l="1"/>
  <c r="L105" i="6" l="1"/>
  <c r="K31" i="3"/>
  <c r="L106" i="6" l="1"/>
  <c r="L107" i="6" l="1"/>
  <c r="K32" i="3"/>
  <c r="L108" i="6" l="1"/>
  <c r="K33" i="3"/>
  <c r="L109" i="6" l="1"/>
  <c r="K34" i="3"/>
  <c r="L110" i="6" l="1"/>
  <c r="K35" i="3"/>
  <c r="L111" i="6" l="1"/>
  <c r="K36" i="3"/>
  <c r="L112" i="6" l="1"/>
  <c r="K37" i="3"/>
  <c r="L113" i="6" l="1"/>
  <c r="K38" i="3"/>
  <c r="L114" i="6" l="1"/>
  <c r="K39" i="3"/>
  <c r="L115" i="6" l="1"/>
  <c r="K40" i="3"/>
  <c r="L116" i="6" l="1"/>
  <c r="K41" i="3"/>
  <c r="L117" i="6" l="1"/>
  <c r="K42" i="3"/>
  <c r="L118" i="6" l="1"/>
  <c r="K43" i="3"/>
  <c r="L119" i="6" l="1"/>
  <c r="K44" i="3"/>
  <c r="L120" i="6" l="1"/>
  <c r="K45" i="3"/>
  <c r="L121" i="6" l="1"/>
  <c r="K46" i="3"/>
  <c r="L122" i="6" l="1"/>
  <c r="K47" i="3"/>
  <c r="L123" i="6" l="1"/>
  <c r="K48" i="3"/>
  <c r="L124" i="6" l="1"/>
  <c r="K49" i="3"/>
  <c r="L125" i="6" l="1"/>
  <c r="L1" i="6" s="1"/>
  <c r="K50" i="3"/>
  <c r="K5" i="3" s="1"/>
</calcChain>
</file>

<file path=xl/sharedStrings.xml><?xml version="1.0" encoding="utf-8"?>
<sst xmlns="http://schemas.openxmlformats.org/spreadsheetml/2006/main" count="1375" uniqueCount="316">
  <si>
    <t>BLACK</t>
  </si>
  <si>
    <t>NAVY</t>
  </si>
  <si>
    <t>WHITE</t>
  </si>
  <si>
    <t>RED</t>
  </si>
  <si>
    <t>GREEN</t>
  </si>
  <si>
    <t>CHARCOAL</t>
  </si>
  <si>
    <t>ORANGE</t>
  </si>
  <si>
    <t>BLACK/ORANGE</t>
  </si>
  <si>
    <t>PRICE</t>
    <phoneticPr fontId="1"/>
  </si>
  <si>
    <t>STYLE NAME</t>
    <phoneticPr fontId="1"/>
  </si>
  <si>
    <t>COLOR</t>
    <phoneticPr fontId="2"/>
  </si>
  <si>
    <t>A</t>
    <phoneticPr fontId="2"/>
  </si>
  <si>
    <t>OS</t>
    <phoneticPr fontId="2"/>
  </si>
  <si>
    <t>B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</si>
  <si>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</si>
  <si>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</si>
  <si>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</si>
  <si>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</si>
  <si>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KHAKI</t>
  </si>
  <si>
    <t>※表示価格はすべて税抜きです。</t>
    <rPh sb="1" eb="5">
      <t>ヒョウジカカク</t>
    </rPh>
    <rPh sb="9" eb="11">
      <t>ゼイヌ</t>
    </rPh>
    <phoneticPr fontId="3"/>
  </si>
  <si>
    <t>&lt; オーダー締切日 &gt;</t>
    <rPh sb="6" eb="9">
      <t>シメキリビ</t>
    </rPh>
    <phoneticPr fontId="9"/>
  </si>
  <si>
    <t>&lt; デリバリー &gt;</t>
    <phoneticPr fontId="9"/>
  </si>
  <si>
    <t>店舗名：</t>
    <rPh sb="0" eb="3">
      <t>テンポメイ</t>
    </rPh>
    <phoneticPr fontId="9"/>
  </si>
  <si>
    <t>TEL：</t>
  </si>
  <si>
    <t>FAX：</t>
  </si>
  <si>
    <t>ご担当者様名：</t>
    <rPh sb="1" eb="4">
      <t>タントウシャ</t>
    </rPh>
    <rPh sb="4" eb="5">
      <t>サマ</t>
    </rPh>
    <rPh sb="5" eb="6">
      <t>メイ</t>
    </rPh>
    <phoneticPr fontId="9"/>
  </si>
  <si>
    <t>区分</t>
    <rPh sb="0" eb="2">
      <t>クブン</t>
    </rPh>
    <phoneticPr fontId="2"/>
  </si>
  <si>
    <t>REFLECTOR WIND BREAKER</t>
  </si>
  <si>
    <t>60/40 STAMP COACH JACKET</t>
  </si>
  <si>
    <t>JACQUARD SHERPA ANORAK</t>
  </si>
  <si>
    <t>WIDE SKATE PANTS</t>
  </si>
  <si>
    <t>POCKET SWEAT PANTS</t>
  </si>
  <si>
    <t>BEAR ZIP HOODIE</t>
  </si>
  <si>
    <t>STAMP EMB CREW</t>
  </si>
  <si>
    <t>GRIZZLY OUTDOOR CREW</t>
  </si>
  <si>
    <t>STAMP EMB HOODIE</t>
  </si>
  <si>
    <t>GRIZZLY OUTDOOR HOODIE</t>
  </si>
  <si>
    <t>GRIZZLY RELAX FIT L/S TEE</t>
  </si>
  <si>
    <t>STAMP S/S TEE</t>
  </si>
  <si>
    <t>GRIZZLY OUTDOOR S/S TEE</t>
  </si>
  <si>
    <t>RELAX FIT S/S POCKET TEE</t>
  </si>
  <si>
    <t>BEAR 6P CAP</t>
  </si>
  <si>
    <t>PURVEYOR TRUCKER CAP</t>
  </si>
  <si>
    <t>REFLECTOR 5P CAP</t>
  </si>
  <si>
    <t>STAMP EARFLAP CAP</t>
  </si>
  <si>
    <t>BEAR BEANIE</t>
  </si>
  <si>
    <t>STAMP BEANIE</t>
  </si>
  <si>
    <t>STAMP BEACH TOWEL</t>
  </si>
  <si>
    <t>GRIZZLY SKATE SOCKS</t>
  </si>
  <si>
    <t>GRIZZLY SKATE BACKPACK</t>
  </si>
  <si>
    <t>GRIZZLY STUFFABLE POUCH</t>
  </si>
  <si>
    <t>CRUISER COMPLETE</t>
  </si>
  <si>
    <t>GRIPTAPE 5PC 1PK</t>
  </si>
  <si>
    <t>HEATHER GREY</t>
  </si>
  <si>
    <t>OLIVE/BEIGE</t>
  </si>
  <si>
    <t>ASH GREY</t>
  </si>
  <si>
    <t>TIEDYE</t>
  </si>
  <si>
    <t>BURGUNDY/WHITE</t>
  </si>
  <si>
    <t>BLACK/WHITE</t>
  </si>
  <si>
    <t>B</t>
    <phoneticPr fontId="2"/>
  </si>
  <si>
    <t>A</t>
    <phoneticPr fontId="2"/>
  </si>
  <si>
    <t>GRIZZLY</t>
    <phoneticPr fontId="1"/>
  </si>
  <si>
    <t>CATEGORY</t>
    <phoneticPr fontId="1"/>
  </si>
  <si>
    <t>TOTAL</t>
  </si>
  <si>
    <t>SHOP NAME:</t>
    <phoneticPr fontId="1"/>
  </si>
  <si>
    <t>SEASON</t>
    <phoneticPr fontId="1"/>
  </si>
  <si>
    <t>FW25</t>
    <phoneticPr fontId="1"/>
  </si>
  <si>
    <t>HI SU25</t>
    <phoneticPr fontId="1"/>
  </si>
  <si>
    <t>HI SU:2025年7月中旬
FA:2025年9月上旬
HO:2025年11月上旬</t>
    <rPh sb="10" eb="11">
      <t>ネン</t>
    </rPh>
    <rPh sb="12" eb="13">
      <t>ガツ</t>
    </rPh>
    <rPh sb="13" eb="15">
      <t>チュウジュン</t>
    </rPh>
    <rPh sb="23" eb="24">
      <t>ネン</t>
    </rPh>
    <rPh sb="25" eb="26">
      <t>ガツ</t>
    </rPh>
    <rPh sb="26" eb="28">
      <t>ジョウジュン</t>
    </rPh>
    <rPh sb="36" eb="37">
      <t>ネン</t>
    </rPh>
    <rPh sb="39" eb="40">
      <t>ガツ</t>
    </rPh>
    <rPh sb="40" eb="42">
      <t>ジョウジュン</t>
    </rPh>
    <phoneticPr fontId="2"/>
  </si>
  <si>
    <t>識番</t>
    <rPh sb="0" eb="2">
      <t>シキバン</t>
    </rPh>
    <phoneticPr fontId="1"/>
  </si>
  <si>
    <t>シーズン</t>
  </si>
  <si>
    <t>商品名</t>
    <rPh sb="0" eb="3">
      <t>ショウヒンメイ</t>
    </rPh>
    <phoneticPr fontId="1"/>
  </si>
  <si>
    <t>カラー</t>
  </si>
  <si>
    <t>品番</t>
    <rPh sb="0" eb="2">
      <t>ヒンバン</t>
    </rPh>
    <phoneticPr fontId="12"/>
  </si>
  <si>
    <t>サイズ</t>
  </si>
  <si>
    <t>JAN</t>
  </si>
  <si>
    <t>A/C</t>
  </si>
  <si>
    <t>S/C</t>
  </si>
  <si>
    <t>S</t>
  </si>
  <si>
    <t>10002</t>
  </si>
  <si>
    <t>M</t>
  </si>
  <si>
    <t>10003</t>
  </si>
  <si>
    <t>L</t>
  </si>
  <si>
    <t>10004</t>
  </si>
  <si>
    <t>XL</t>
  </si>
  <si>
    <t>10005</t>
  </si>
  <si>
    <t>OS</t>
  </si>
  <si>
    <t>00004</t>
  </si>
  <si>
    <t>FW25</t>
  </si>
  <si>
    <t>HI SU25</t>
  </si>
  <si>
    <t>253MCV0164-BLK</t>
  </si>
  <si>
    <t>4573499522088</t>
  </si>
  <si>
    <t>4100225FW0417</t>
  </si>
  <si>
    <t>4573499522095</t>
  </si>
  <si>
    <t>4573499522101</t>
  </si>
  <si>
    <t>4573499522118</t>
  </si>
  <si>
    <t>253MCV0165-BLK</t>
  </si>
  <si>
    <t>4573499522125</t>
  </si>
  <si>
    <t>4100225FW0418</t>
  </si>
  <si>
    <t>4573499522132</t>
  </si>
  <si>
    <t>4573499522149</t>
  </si>
  <si>
    <t>4573499522156</t>
  </si>
  <si>
    <t>253MCV0166-OLBE</t>
  </si>
  <si>
    <t>4573499522163</t>
  </si>
  <si>
    <t>4100225FW0419</t>
  </si>
  <si>
    <t>4573499522170</t>
  </si>
  <si>
    <t>4573499522187</t>
  </si>
  <si>
    <t>4573499522194</t>
  </si>
  <si>
    <t>253MCV0166-BLK</t>
  </si>
  <si>
    <t>4573499522200</t>
  </si>
  <si>
    <t>4100225FW0420</t>
  </si>
  <si>
    <t>4573499522217</t>
  </si>
  <si>
    <t>4573499522224</t>
  </si>
  <si>
    <t>4573499522231</t>
  </si>
  <si>
    <t>253MCV0167-CHA</t>
  </si>
  <si>
    <t>4573499522248</t>
  </si>
  <si>
    <t>4100225FW0421</t>
  </si>
  <si>
    <t>4573499522255</t>
  </si>
  <si>
    <t>4573499522262</t>
  </si>
  <si>
    <t>4573499522279</t>
  </si>
  <si>
    <t>253MCV0167-NVY</t>
  </si>
  <si>
    <t>4573499522286</t>
  </si>
  <si>
    <t>4100225FW0422</t>
  </si>
  <si>
    <t>4573499522293</t>
  </si>
  <si>
    <t>4573499522309</t>
  </si>
  <si>
    <t>4573499522316</t>
  </si>
  <si>
    <t>253MCV0168-BLK</t>
  </si>
  <si>
    <t>4573499522323</t>
  </si>
  <si>
    <t>4100225FW0423</t>
  </si>
  <si>
    <t>4573499522330</t>
  </si>
  <si>
    <t>4573499522347</t>
  </si>
  <si>
    <t>4573499522354</t>
  </si>
  <si>
    <t>253MCV0169-BLK</t>
  </si>
  <si>
    <t>4573499522361</t>
  </si>
  <si>
    <t>4100225FW0424</t>
  </si>
  <si>
    <t>4573499522378</t>
  </si>
  <si>
    <t>4573499522385</t>
  </si>
  <si>
    <t>4573499522392</t>
  </si>
  <si>
    <t>253MCV0169-NVY</t>
  </si>
  <si>
    <t>4573499522408</t>
  </si>
  <si>
    <t>4100225FW0425</t>
  </si>
  <si>
    <t>4573499522415</t>
  </si>
  <si>
    <t>4573499522422</t>
  </si>
  <si>
    <t>4573499522439</t>
  </si>
  <si>
    <t>253MCV0170-BLK</t>
  </si>
  <si>
    <t>4573499522446</t>
  </si>
  <si>
    <t>4100225FW0426</t>
  </si>
  <si>
    <t>4573499522453</t>
  </si>
  <si>
    <t>4573499522460</t>
  </si>
  <si>
    <t>4573499522477</t>
  </si>
  <si>
    <t>253MCV0170-AGY</t>
  </si>
  <si>
    <t>4573499522484</t>
  </si>
  <si>
    <t>4100225FW0427</t>
  </si>
  <si>
    <t>4573499522491</t>
  </si>
  <si>
    <t>4573499522507</t>
  </si>
  <si>
    <t>4573499522514</t>
  </si>
  <si>
    <t>253MCV0171-BLK</t>
  </si>
  <si>
    <t>4573499522521</t>
  </si>
  <si>
    <t>4100225FW0428</t>
  </si>
  <si>
    <t>4573499522538</t>
  </si>
  <si>
    <t>4573499522545</t>
  </si>
  <si>
    <t>4573499522552</t>
  </si>
  <si>
    <t>253MCV0171-HGY</t>
  </si>
  <si>
    <t>4573499522569</t>
  </si>
  <si>
    <t>4100225FW0429</t>
  </si>
  <si>
    <t>4573499522576</t>
  </si>
  <si>
    <t>4573499522583</t>
  </si>
  <si>
    <t>4573499522590</t>
  </si>
  <si>
    <t>253MCV0172-BLK</t>
  </si>
  <si>
    <t>4573499522606</t>
  </si>
  <si>
    <t>4100225FW0430</t>
  </si>
  <si>
    <t>4573499522613</t>
  </si>
  <si>
    <t>4573499522620</t>
  </si>
  <si>
    <t>4573499522637</t>
  </si>
  <si>
    <t>253MCV0172-HGY</t>
  </si>
  <si>
    <t>4573499522644</t>
  </si>
  <si>
    <t>4100225FW0431</t>
  </si>
  <si>
    <t>4573499522651</t>
  </si>
  <si>
    <t>4573499522668</t>
  </si>
  <si>
    <t>4573499522675</t>
  </si>
  <si>
    <t>253MCV0173-BLK</t>
  </si>
  <si>
    <t>4573499522682</t>
  </si>
  <si>
    <t>4100225FW0432</t>
  </si>
  <si>
    <t>4573499522699</t>
  </si>
  <si>
    <t>4573499522705</t>
  </si>
  <si>
    <t>4573499522712</t>
  </si>
  <si>
    <t>253MCV0173-HGY</t>
  </si>
  <si>
    <t>4573499522729</t>
  </si>
  <si>
    <t>4100225FW0433</t>
  </si>
  <si>
    <t>4573499522736</t>
  </si>
  <si>
    <t>4573499522743</t>
  </si>
  <si>
    <t>4573499522750</t>
  </si>
  <si>
    <t>253MCV0174-TID</t>
  </si>
  <si>
    <t>4573499522767</t>
  </si>
  <si>
    <t>4100225FW0434</t>
  </si>
  <si>
    <t>4573499522774</t>
  </si>
  <si>
    <t>4573499522781</t>
  </si>
  <si>
    <t>4573499522798</t>
  </si>
  <si>
    <t>253MCV0174-BLK</t>
  </si>
  <si>
    <t>4573499522804</t>
  </si>
  <si>
    <t>4100225FW0435</t>
  </si>
  <si>
    <t>4573499522811</t>
  </si>
  <si>
    <t>4573499522828</t>
  </si>
  <si>
    <t>4573499522835</t>
  </si>
  <si>
    <t>253MCV0174-WHT</t>
  </si>
  <si>
    <t>4573499522842</t>
  </si>
  <si>
    <t>4100225FW0436</t>
  </si>
  <si>
    <t>4573499522859</t>
  </si>
  <si>
    <t>4573499522866</t>
  </si>
  <si>
    <t>4573499522873</t>
  </si>
  <si>
    <t>253MCV0175-BLK</t>
  </si>
  <si>
    <t>4573499522880</t>
  </si>
  <si>
    <t>4100225FW0437</t>
  </si>
  <si>
    <t>4573499522897</t>
  </si>
  <si>
    <t>4573499522903</t>
  </si>
  <si>
    <t>4573499522910</t>
  </si>
  <si>
    <t>253MCV0175-WHT</t>
  </si>
  <si>
    <t>4573499522927</t>
  </si>
  <si>
    <t>4100225FW0438</t>
  </si>
  <si>
    <t>4573499522934</t>
  </si>
  <si>
    <t>4573499522941</t>
  </si>
  <si>
    <t>4573499522958</t>
  </si>
  <si>
    <t>253MCV0176-BLK</t>
  </si>
  <si>
    <t>4573499522965</t>
  </si>
  <si>
    <t>4100225FW0439</t>
  </si>
  <si>
    <t>4573499522972</t>
  </si>
  <si>
    <t>4573499522989</t>
  </si>
  <si>
    <t>4573499522996</t>
  </si>
  <si>
    <t>253MCV0176-WHT</t>
  </si>
  <si>
    <t>4573499523009</t>
  </si>
  <si>
    <t>4100225FW0440</t>
  </si>
  <si>
    <t>4573499523016</t>
  </si>
  <si>
    <t>4573499523023</t>
  </si>
  <si>
    <t>4573499523030</t>
  </si>
  <si>
    <t>253MCV0177-WHT</t>
  </si>
  <si>
    <t>4573499523047</t>
  </si>
  <si>
    <t>4100225FW0441</t>
  </si>
  <si>
    <t>4573499523054</t>
  </si>
  <si>
    <t>4573499523061</t>
  </si>
  <si>
    <t>4573499523078</t>
  </si>
  <si>
    <t>253MCV0177-BLK</t>
  </si>
  <si>
    <t>4573499523085</t>
  </si>
  <si>
    <t>4100225FW0442</t>
  </si>
  <si>
    <t>4573499523092</t>
  </si>
  <si>
    <t>4573499523108</t>
  </si>
  <si>
    <t>4573499523115</t>
  </si>
  <si>
    <t>253MCV0178-NVY</t>
  </si>
  <si>
    <t>4573499523122</t>
  </si>
  <si>
    <t>4100225FW0443</t>
  </si>
  <si>
    <t>253MCV0178-BLK</t>
  </si>
  <si>
    <t>4573499523139</t>
  </si>
  <si>
    <t>4100225FW0444</t>
  </si>
  <si>
    <t>253MCV0179-BGWH</t>
  </si>
  <si>
    <t>4573499523146</t>
  </si>
  <si>
    <t>4100225FW0445</t>
  </si>
  <si>
    <t>253MCV0179-BKWH</t>
  </si>
  <si>
    <t>4573499523153</t>
  </si>
  <si>
    <t>4100225FW0446</t>
  </si>
  <si>
    <t>253MCV0180-BLK</t>
  </si>
  <si>
    <t>4573499523160</t>
  </si>
  <si>
    <t>4100225FW0447</t>
  </si>
  <si>
    <t>253MCV0180-KHA</t>
  </si>
  <si>
    <t>4573499523177</t>
  </si>
  <si>
    <t>4100225FW0448</t>
  </si>
  <si>
    <t>253MCV0181-KHA</t>
  </si>
  <si>
    <t>4573499523184</t>
  </si>
  <si>
    <t>4100225FW0449</t>
  </si>
  <si>
    <t>253MCV0182-GRN</t>
  </si>
  <si>
    <t>4573499523191</t>
  </si>
  <si>
    <t>4100225FW0450</t>
  </si>
  <si>
    <t>253MCV0182-RED</t>
  </si>
  <si>
    <t>4573499523207</t>
  </si>
  <si>
    <t>4100225FW0451</t>
  </si>
  <si>
    <t>253MCV0183-BLK</t>
  </si>
  <si>
    <t>4573499523214</t>
  </si>
  <si>
    <t>4100225FW0452</t>
  </si>
  <si>
    <t>253MCV0183-ORG</t>
  </si>
  <si>
    <t>4573499523221</t>
  </si>
  <si>
    <t>4100225FW0453</t>
  </si>
  <si>
    <t>253MCV0184-TID</t>
  </si>
  <si>
    <t>4573499523238</t>
  </si>
  <si>
    <t>4100225FW0454</t>
  </si>
  <si>
    <t>253MCV0185-BKOR</t>
  </si>
  <si>
    <t>4573499523245</t>
  </si>
  <si>
    <t>4100225FW0455</t>
  </si>
  <si>
    <t>253MCV0186-BLK</t>
  </si>
  <si>
    <t>4573499523252</t>
  </si>
  <si>
    <t>4100225FW0456</t>
  </si>
  <si>
    <t>253MCV0187-TID</t>
  </si>
  <si>
    <t>4573499523269</t>
  </si>
  <si>
    <t>4100225FW0457</t>
  </si>
  <si>
    <t>253MCV0187-BLK</t>
  </si>
  <si>
    <t>4573499523276</t>
  </si>
  <si>
    <t>4100225FW0458</t>
  </si>
  <si>
    <t>253MCV0188-WHT</t>
  </si>
  <si>
    <t>4573499523283</t>
  </si>
  <si>
    <t>4100225FW0459</t>
  </si>
  <si>
    <t>253MCV0189-BLK</t>
  </si>
  <si>
    <t>4573499523290</t>
  </si>
  <si>
    <t>4100225FW0460</t>
  </si>
  <si>
    <t>253MCV0189-TID</t>
  </si>
  <si>
    <t>4573499523306</t>
  </si>
  <si>
    <t>4100225FW0461</t>
  </si>
  <si>
    <t>識番</t>
    <rPh sb="0" eb="2">
      <t>シキバン</t>
    </rPh>
    <phoneticPr fontId="1"/>
  </si>
  <si>
    <t>Price</t>
  </si>
  <si>
    <t>展開</t>
    <rPh sb="0" eb="2">
      <t>テンカイ</t>
    </rPh>
    <phoneticPr fontId="2"/>
  </si>
  <si>
    <t>B</t>
  </si>
  <si>
    <t>A</t>
  </si>
  <si>
    <t>受注数</t>
    <rPh sb="0" eb="2">
      <t>ジュチュウ</t>
    </rPh>
    <rPh sb="2" eb="3">
      <t>スウ</t>
    </rPh>
    <phoneticPr fontId="2"/>
  </si>
  <si>
    <t>POLER FW25 Poler x GRIZZLY collaboration ORDER FORM</t>
    <phoneticPr fontId="1"/>
  </si>
  <si>
    <t>POLER FW25  Poler x GRIZZLY collaboration</t>
    <phoneticPr fontId="9"/>
  </si>
  <si>
    <r>
      <t>サンプル写真リンクはこちら</t>
    </r>
    <r>
      <rPr>
        <b/>
        <sz val="10"/>
        <color theme="1"/>
        <rFont val="游ゴシック"/>
        <family val="3"/>
        <charset val="128"/>
      </rPr>
      <t>↓↓</t>
    </r>
    <phoneticPr fontId="2"/>
  </si>
  <si>
    <t xml:space="preserve">https://drive.google.com/drive/folders/1P_KNYUWOMmzFRJF8pJdZfMiCxWCBg3hM?usp=drive_link
</t>
    <phoneticPr fontId="2"/>
  </si>
  <si>
    <t>https://drive.google.com/drive/folders/1P_KNYUWOMmzFRJF8pJdZfMiCxWCBg3hM?usp=drive_link</t>
    <phoneticPr fontId="1"/>
  </si>
  <si>
    <t>サンプル写真リンク:</t>
  </si>
  <si>
    <t>着用モデル　173cm　75kg</t>
    <rPh sb="0" eb="2">
      <t>チャクヨウ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</si>
</sst>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6" x14ac:knownFonts="1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0"/>
      <color theme="0"/>
      <name val="游ゴシック Medium"/>
      <family val="2"/>
      <charset val="128"/>
    </font>
    <font>
      <sz val="10"/>
      <color theme="0"/>
      <name val="游ゴシック Medium"/>
      <family val="3"/>
      <charset val="128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</font>
    <font>
      <sz val="10"/>
      <color rgb="FF3F3F76"/>
      <name val="游ゴシック Medium"/>
      <family val="2"/>
      <charset val="128"/>
    </font>
    <font>
      <b/>
      <sz val="10"/>
      <color theme="1"/>
      <name val="游ゴシック"/>
      <family val="3"/>
      <charset val="128"/>
      <scheme val="minor"/>
    </font>
    <font>
      <u/>
      <sz val="10"/>
      <color theme="10"/>
      <name val="游ゴシック Medium"/>
      <family val="2"/>
      <charset val="128"/>
    </font>
    <font>
      <b/>
      <sz val="8"/>
      <color rgb="FF2222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0" fillId="0" borderId="0" xfId="1" applyFont="1" applyProtection="1">
      <alignment vertical="center"/>
    </xf>
    <xf numFmtId="38" fontId="1" fillId="0" borderId="0" xfId="1" applyFont="1" applyAlignment="1" applyProtection="1">
      <alignment horizontal="right" vertical="center"/>
    </xf>
    <xf numFmtId="38" fontId="0" fillId="0" borderId="2" xfId="1" applyFont="1" applyBorder="1" applyProtection="1">
      <alignment vertical="center"/>
    </xf>
    <xf numFmtId="38" fontId="0" fillId="0" borderId="3" xfId="1" applyFont="1" applyBorder="1" applyProtection="1">
      <alignment vertical="center"/>
    </xf>
    <xf numFmtId="38" fontId="5" fillId="2" borderId="12" xfId="1" applyFont="1" applyFill="1" applyBorder="1" applyProtection="1">
      <alignment vertical="center"/>
    </xf>
    <xf numFmtId="0" fontId="0" fillId="0" borderId="13" xfId="0" applyBorder="1" applyAlignment="1" applyProtection="1">
      <alignment horizontal="center" vertical="center"/>
      <protection hidden="1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5" fillId="3" borderId="0" xfId="0" applyFont="1" applyFill="1">
      <alignment vertical="center"/>
    </xf>
    <xf numFmtId="0" fontId="8" fillId="0" borderId="0" xfId="2" applyFont="1" applyAlignment="1">
      <alignment horizontal="center" vertical="center" wrapText="1"/>
    </xf>
    <xf numFmtId="0" fontId="11" fillId="2" borderId="4" xfId="2" applyFont="1" applyFill="1" applyBorder="1" applyAlignment="1">
      <alignment horizontal="right" vertical="center"/>
    </xf>
    <xf numFmtId="0" fontId="11" fillId="2" borderId="5" xfId="2" applyFont="1" applyFill="1" applyBorder="1" applyAlignment="1">
      <alignment horizontal="right" vertical="center"/>
    </xf>
    <xf numFmtId="176" fontId="11" fillId="2" borderId="5" xfId="2" applyNumberFormat="1" applyFont="1" applyFill="1" applyBorder="1" applyAlignment="1">
      <alignment horizontal="left" vertical="center"/>
    </xf>
    <xf numFmtId="176" fontId="11" fillId="2" borderId="6" xfId="2" applyNumberFormat="1" applyFont="1" applyFill="1" applyBorder="1" applyAlignment="1">
      <alignment horizontal="left" vertical="center"/>
    </xf>
    <xf numFmtId="0" fontId="11" fillId="2" borderId="9" xfId="2" applyFont="1" applyFill="1" applyBorder="1" applyAlignment="1">
      <alignment horizontal="right" vertical="center"/>
    </xf>
    <xf numFmtId="0" fontId="11" fillId="2" borderId="10" xfId="2" applyFont="1" applyFill="1" applyBorder="1" applyAlignment="1">
      <alignment horizontal="right" vertical="center"/>
    </xf>
    <xf numFmtId="0" fontId="11" fillId="2" borderId="10" xfId="2" applyFont="1" applyFill="1" applyBorder="1" applyAlignment="1">
      <alignment vertical="center" wrapText="1"/>
    </xf>
    <xf numFmtId="0" fontId="11" fillId="2" borderId="10" xfId="2" applyFont="1" applyFill="1" applyBorder="1">
      <alignment vertical="center"/>
    </xf>
    <xf numFmtId="0" fontId="11" fillId="2" borderId="11" xfId="2" applyFont="1" applyFill="1" applyBorder="1">
      <alignment vertical="center"/>
    </xf>
    <xf numFmtId="0" fontId="13" fillId="3" borderId="0" xfId="2" applyFont="1" applyFill="1" applyAlignment="1">
      <alignment horizontal="center" vertical="center"/>
    </xf>
    <xf numFmtId="0" fontId="14" fillId="0" borderId="0" xfId="3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right" vertical="center"/>
    </xf>
    <xf numFmtId="0" fontId="10" fillId="0" borderId="10" xfId="2" applyFont="1" applyBorder="1" applyAlignment="1">
      <alignment horizontal="right" vertical="center"/>
    </xf>
    <xf numFmtId="0" fontId="10" fillId="0" borderId="10" xfId="2" applyFont="1" applyBorder="1" applyAlignment="1" applyProtection="1">
      <alignment horizontal="center" vertical="center"/>
      <protection locked="0"/>
    </xf>
    <xf numFmtId="0" fontId="10" fillId="0" borderId="11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>
      <alignment horizontal="right" vertical="center"/>
    </xf>
    <xf numFmtId="0" fontId="10" fillId="0" borderId="5" xfId="2" applyFont="1" applyBorder="1" applyAlignment="1">
      <alignment horizontal="right" vertical="center"/>
    </xf>
    <xf numFmtId="0" fontId="10" fillId="0" borderId="5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7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14" fillId="3" borderId="10" xfId="3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15" fillId="4" borderId="0" xfId="0" applyFont="1" applyFill="1">
      <alignment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1" fillId="4" borderId="0" xfId="3" applyFont="1" applyFill="1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A42FA6F-4CF8-4AB1-A48D-BF570E3F99F1}"/>
  </cellStyles>
  <dxfs count="0"/>
  <tableStyles count="0" defaultTableStyle="TableStyleMedium2" defaultPivotStyle="PivotStyleLight16"/>
  <colors>
    <mruColors>
      <color rgb="FFFF6600"/>
      <color rgb="FFFFF2CC"/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220330</xdr:colOff>
      <xdr:row>0</xdr:row>
      <xdr:rowOff>72405</xdr:rowOff>
    </xdr:from>
    <xdr:to>
      <xdr:col>13</xdr:col>
      <xdr:colOff>107753</xdr:colOff>
      <xdr:row>10</xdr:row>
      <xdr:rowOff>0</xdr:rowOff>
    </xdr:to>
    <xdr:pic>
      <xdr:nvPicPr>
        <xdr:cNvPr id="2" name="Picture 1" descr="Poler-Summit-Logo.png">
          <a:extLst>
            <a:ext uri="{FF2B5EF4-FFF2-40B4-BE49-F238E27FC236}">
              <a16:creationId xmlns:a16="http://schemas.microsoft.com/office/drawing/2014/main" id="{4098DE45-B5BD-49AE-A5FF-90D6A7FF9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188830" y="72405"/>
          <a:ext cx="2184006" cy="2044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225791</xdr:colOff>
      <xdr:row>32</xdr:row>
      <xdr:rowOff>175267</xdr:rowOff>
    </xdr:from>
    <xdr:to>
      <xdr:col>13</xdr:col>
      <xdr:colOff>102293</xdr:colOff>
      <xdr:row>37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2858B6-5A05-468A-8A65-13FFD9C6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30791" y="6982467"/>
          <a:ext cx="2099002" cy="840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0</xdr:row>
      <xdr:rowOff>0</xdr:rowOff>
    </xdr:from>
    <xdr:to>
      <xdr:col>0</xdr:col>
      <xdr:colOff>437620</xdr:colOff>
      <xdr:row>1</xdr:row>
      <xdr:rowOff>184333</xdr:rowOff>
    </xdr:to>
    <xdr:pic>
      <xdr:nvPicPr>
        <xdr:cNvPr id="4" name="Picture 1" descr="Poler-Summit-Logo.png">
          <a:extLst>
            <a:ext uri="{FF2B5EF4-FFF2-40B4-BE49-F238E27FC236}">
              <a16:creationId xmlns:a16="http://schemas.microsoft.com/office/drawing/2014/main" id="{3C70CBE5-17DF-4CE7-8F6E-AD20809BB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0320" y="0"/>
          <a:ext cx="417300" cy="387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P_KNYUWOMmzFRJF8pJdZfMiCxWCBg3hM?usp=drive_li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folders/1P_KNYUWOMmzFRJF8pJdZfMiCxWCBg3hM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C183D-9A6C-434A-BCB2-185EC6CA1434}">
  <sheetPr>
    <pageSetUpPr fitToPage="1"/>
  </sheetPr>
  <dimension ref="A13:T27"/>
  <sheetViews>
    <sheetView view="pageBreakPreview" topLeftCell="A8" zoomScale="75" zoomScaleNormal="75" zoomScaleSheetLayoutView="75" workbookViewId="0">
      <selection activeCell="AB22" sqref="AB22"/>
    </sheetView>
  </sheetViews>
  <sheetFormatPr defaultColWidth="4.6328125" defaultRowHeight="16.5" customHeight="1" x14ac:dyDescent="0.5"/>
  <cols>
    <col min="1" max="16384" width="4.6328125" style="7"/>
  </cols>
  <sheetData>
    <row r="13" spans="1:20" ht="16.5" customHeight="1" x14ac:dyDescent="0.5">
      <c r="A13" s="38" t="s">
        <v>310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16.5" customHeight="1" x14ac:dyDescent="0.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ht="16.5" customHeight="1" x14ac:dyDescent="0.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16.5" customHeight="1" x14ac:dyDescent="0.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16.5" customHeight="1" x14ac:dyDescent="0.5">
      <c r="A17" s="48" t="s">
        <v>311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ht="16.5" customHeight="1" x14ac:dyDescent="0.5">
      <c r="A18" s="49" t="s">
        <v>312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16.5" customHeight="1" x14ac:dyDescent="0.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1" spans="1:20" ht="16.5" customHeight="1" x14ac:dyDescent="0.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6.5" customHeight="1" x14ac:dyDescent="0.5">
      <c r="A22" s="39" t="s">
        <v>20</v>
      </c>
      <c r="B22" s="40"/>
      <c r="C22" s="40"/>
      <c r="D22" s="40"/>
      <c r="E22" s="40"/>
      <c r="F22" s="40"/>
      <c r="G22" s="40"/>
      <c r="H22" s="40"/>
      <c r="I22" s="40"/>
      <c r="J22" s="40"/>
      <c r="K22" s="41">
        <v>45736</v>
      </c>
      <c r="L22" s="41"/>
      <c r="M22" s="41"/>
      <c r="N22" s="41"/>
      <c r="O22" s="41"/>
      <c r="P22" s="41"/>
      <c r="Q22" s="41"/>
      <c r="R22" s="41"/>
      <c r="S22" s="41"/>
      <c r="T22" s="42"/>
    </row>
    <row r="23" spans="1:20" ht="60" customHeight="1" x14ac:dyDescent="0.5">
      <c r="A23" s="43" t="s">
        <v>21</v>
      </c>
      <c r="B23" s="44"/>
      <c r="C23" s="44"/>
      <c r="D23" s="44"/>
      <c r="E23" s="44"/>
      <c r="F23" s="44"/>
      <c r="G23" s="44"/>
      <c r="H23" s="44"/>
      <c r="I23" s="44"/>
      <c r="J23" s="44"/>
      <c r="K23" s="45" t="s">
        <v>68</v>
      </c>
      <c r="L23" s="46"/>
      <c r="M23" s="46"/>
      <c r="N23" s="46"/>
      <c r="O23" s="46"/>
      <c r="P23" s="46"/>
      <c r="Q23" s="46"/>
      <c r="R23" s="46"/>
      <c r="S23" s="46"/>
      <c r="T23" s="47"/>
    </row>
    <row r="24" spans="1:20" ht="22" customHeight="1" x14ac:dyDescent="0.5">
      <c r="A24" s="55" t="s">
        <v>22</v>
      </c>
      <c r="B24" s="56"/>
      <c r="C24" s="56"/>
      <c r="D24" s="56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8"/>
    </row>
    <row r="25" spans="1:20" ht="22" customHeight="1" x14ac:dyDescent="0.5">
      <c r="A25" s="59" t="s">
        <v>23</v>
      </c>
      <c r="B25" s="60"/>
      <c r="C25" s="60"/>
      <c r="D25" s="60"/>
      <c r="E25" s="6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</row>
    <row r="26" spans="1:20" ht="22" customHeight="1" x14ac:dyDescent="0.5">
      <c r="A26" s="59" t="s">
        <v>24</v>
      </c>
      <c r="B26" s="60"/>
      <c r="C26" s="60"/>
      <c r="D26" s="60"/>
      <c r="E26" s="60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</row>
    <row r="27" spans="1:20" ht="22" customHeight="1" x14ac:dyDescent="0.5">
      <c r="A27" s="51" t="s">
        <v>25</v>
      </c>
      <c r="B27" s="52"/>
      <c r="C27" s="52"/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4"/>
    </row>
  </sheetData>
  <mergeCells count="15">
    <mergeCell ref="A27:E27"/>
    <mergeCell ref="F27:T27"/>
    <mergeCell ref="A24:E24"/>
    <mergeCell ref="F24:T24"/>
    <mergeCell ref="A25:E25"/>
    <mergeCell ref="F25:T25"/>
    <mergeCell ref="A26:E26"/>
    <mergeCell ref="F26:T26"/>
    <mergeCell ref="A13:T16"/>
    <mergeCell ref="A22:J22"/>
    <mergeCell ref="K22:T22"/>
    <mergeCell ref="A23:J23"/>
    <mergeCell ref="K23:T23"/>
    <mergeCell ref="A17:T17"/>
    <mergeCell ref="A18:T19"/>
  </mergeCells>
  <phoneticPr fontId="2"/>
  <hyperlinks>
    <hyperlink ref="A18" r:id="rId1" xr:uid="{58930053-90B7-45E4-90DD-0DBE56E9EC9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3809-EC43-4619-B366-E019780A9198}">
  <sheetPr>
    <pageSetUpPr fitToPage="1"/>
  </sheetPr>
  <dimension ref="A1:N50"/>
  <sheetViews>
    <sheetView tabSelected="1" view="pageBreakPreview" zoomScaleNormal="75" zoomScaleSheetLayoutView="100" workbookViewId="0">
      <pane ySplit="5" topLeftCell="A6" activePane="bottomLeft" state="frozen"/>
      <selection pane="bottomLeft" activeCell="C4" sqref="C4"/>
    </sheetView>
  </sheetViews>
  <sheetFormatPr defaultRowHeight="16.5" outlineLevelCol="1" x14ac:dyDescent="0.5"/>
  <cols>
    <col min="2" max="2" width="14.81640625" customWidth="1"/>
    <col min="3" max="3" width="56.453125" bestFit="1" customWidth="1"/>
    <col min="4" max="4" width="16.36328125" bestFit="1" customWidth="1"/>
    <col min="5" max="5" width="9.6328125" style="1" customWidth="1"/>
    <col min="6" max="11" width="6.81640625" style="29" customWidth="1"/>
    <col min="13" max="13" width="0" hidden="1" customWidth="1" outlineLevel="1"/>
    <col min="14" max="14" width="8.90625" collapsed="1"/>
  </cols>
  <sheetData>
    <row r="1" spans="1:13" x14ac:dyDescent="0.5">
      <c r="B1" s="12" t="s">
        <v>309</v>
      </c>
      <c r="C1" s="12"/>
      <c r="F1" s="13" t="s">
        <v>11</v>
      </c>
      <c r="G1" s="14" t="s">
        <v>12</v>
      </c>
      <c r="H1" s="15"/>
      <c r="I1" s="15"/>
      <c r="J1" s="15"/>
      <c r="K1" s="15"/>
    </row>
    <row r="2" spans="1:13" x14ac:dyDescent="0.5">
      <c r="B2" t="s">
        <v>64</v>
      </c>
      <c r="C2" s="9"/>
      <c r="E2" s="2" t="s">
        <v>19</v>
      </c>
      <c r="F2" s="16" t="s">
        <v>13</v>
      </c>
      <c r="G2" s="17" t="s">
        <v>14</v>
      </c>
      <c r="H2" s="17" t="s">
        <v>15</v>
      </c>
      <c r="I2" s="17" t="s">
        <v>16</v>
      </c>
      <c r="J2" s="17" t="s">
        <v>17</v>
      </c>
      <c r="K2" s="18" t="s">
        <v>63</v>
      </c>
    </row>
    <row r="3" spans="1:13" x14ac:dyDescent="0.5">
      <c r="B3" s="37" t="s">
        <v>314</v>
      </c>
      <c r="C3" s="63" t="s">
        <v>313</v>
      </c>
      <c r="D3" s="64"/>
      <c r="E3" s="65"/>
      <c r="F3" s="33"/>
      <c r="G3" s="34"/>
      <c r="H3" s="34"/>
      <c r="I3" s="34"/>
      <c r="J3" s="35"/>
      <c r="K3" s="36"/>
    </row>
    <row r="4" spans="1:13" x14ac:dyDescent="0.5">
      <c r="B4" s="66"/>
      <c r="C4" s="69" t="s">
        <v>315</v>
      </c>
      <c r="D4" s="67"/>
      <c r="E4" s="68"/>
      <c r="F4" s="33"/>
      <c r="G4" s="34"/>
      <c r="H4" s="34"/>
      <c r="I4" s="34"/>
      <c r="J4" s="35"/>
      <c r="K4" s="36"/>
    </row>
    <row r="5" spans="1:13" x14ac:dyDescent="0.5">
      <c r="A5" s="19" t="s">
        <v>65</v>
      </c>
      <c r="B5" s="19" t="s">
        <v>62</v>
      </c>
      <c r="C5" s="19" t="s">
        <v>9</v>
      </c>
      <c r="D5" s="19" t="s">
        <v>10</v>
      </c>
      <c r="E5" s="5" t="s">
        <v>8</v>
      </c>
      <c r="F5" s="20" t="s">
        <v>26</v>
      </c>
      <c r="G5" s="20"/>
      <c r="H5" s="20"/>
      <c r="I5" s="20"/>
      <c r="J5" s="21"/>
      <c r="K5" s="6" t="str">
        <f>IF(SUM(K6:K50)=0,"",SUM(K6:K50))</f>
        <v/>
      </c>
      <c r="M5" t="s">
        <v>69</v>
      </c>
    </row>
    <row r="6" spans="1:13" x14ac:dyDescent="0.5">
      <c r="A6" s="22" t="s">
        <v>66</v>
      </c>
      <c r="B6" s="22" t="s">
        <v>61</v>
      </c>
      <c r="C6" s="23" t="s">
        <v>27</v>
      </c>
      <c r="D6" s="23" t="s">
        <v>0</v>
      </c>
      <c r="E6" s="3">
        <v>20000</v>
      </c>
      <c r="F6" s="17" t="s">
        <v>59</v>
      </c>
      <c r="G6" s="10"/>
      <c r="H6" s="10"/>
      <c r="I6" s="10"/>
      <c r="J6" s="10"/>
      <c r="K6" s="31" t="str">
        <f t="shared" ref="K6:K15" si="0">IF(SUM(G6:J6)=0,"",SUM(G6:J6))</f>
        <v/>
      </c>
      <c r="M6">
        <v>452</v>
      </c>
    </row>
    <row r="7" spans="1:13" x14ac:dyDescent="0.5">
      <c r="A7" s="22" t="s">
        <v>66</v>
      </c>
      <c r="B7" s="22" t="s">
        <v>61</v>
      </c>
      <c r="C7" s="23" t="s">
        <v>28</v>
      </c>
      <c r="D7" s="23" t="s">
        <v>0</v>
      </c>
      <c r="E7" s="3">
        <v>20000</v>
      </c>
      <c r="F7" s="17" t="s">
        <v>59</v>
      </c>
      <c r="G7" s="10"/>
      <c r="H7" s="10"/>
      <c r="I7" s="10"/>
      <c r="J7" s="10"/>
      <c r="K7" s="31" t="str">
        <f t="shared" si="0"/>
        <v/>
      </c>
      <c r="M7">
        <v>453</v>
      </c>
    </row>
    <row r="8" spans="1:13" x14ac:dyDescent="0.5">
      <c r="A8" s="22" t="s">
        <v>66</v>
      </c>
      <c r="B8" s="22" t="s">
        <v>61</v>
      </c>
      <c r="C8" s="23" t="s">
        <v>29</v>
      </c>
      <c r="D8" s="23" t="s">
        <v>54</v>
      </c>
      <c r="E8" s="3">
        <v>21000</v>
      </c>
      <c r="F8" s="17" t="s">
        <v>59</v>
      </c>
      <c r="G8" s="10"/>
      <c r="H8" s="10"/>
      <c r="I8" s="10"/>
      <c r="J8" s="10"/>
      <c r="K8" s="31" t="str">
        <f t="shared" si="0"/>
        <v/>
      </c>
      <c r="M8">
        <v>454</v>
      </c>
    </row>
    <row r="9" spans="1:13" x14ac:dyDescent="0.5">
      <c r="A9" s="22" t="s">
        <v>66</v>
      </c>
      <c r="B9" s="22" t="s">
        <v>61</v>
      </c>
      <c r="C9" s="23" t="s">
        <v>29</v>
      </c>
      <c r="D9" s="23" t="s">
        <v>0</v>
      </c>
      <c r="E9" s="3">
        <v>21000</v>
      </c>
      <c r="F9" s="17" t="s">
        <v>59</v>
      </c>
      <c r="G9" s="10"/>
      <c r="H9" s="10"/>
      <c r="I9" s="10"/>
      <c r="J9" s="10"/>
      <c r="K9" s="31" t="str">
        <f t="shared" si="0"/>
        <v/>
      </c>
      <c r="M9">
        <v>455</v>
      </c>
    </row>
    <row r="10" spans="1:13" x14ac:dyDescent="0.5">
      <c r="A10" s="22" t="s">
        <v>66</v>
      </c>
      <c r="B10" s="22" t="s">
        <v>61</v>
      </c>
      <c r="C10" s="23" t="s">
        <v>30</v>
      </c>
      <c r="D10" s="23" t="s">
        <v>5</v>
      </c>
      <c r="E10" s="3">
        <v>17000</v>
      </c>
      <c r="F10" s="17" t="s">
        <v>59</v>
      </c>
      <c r="G10" s="10"/>
      <c r="H10" s="10"/>
      <c r="I10" s="10"/>
      <c r="J10" s="10"/>
      <c r="K10" s="31" t="str">
        <f t="shared" si="0"/>
        <v/>
      </c>
      <c r="M10">
        <v>456</v>
      </c>
    </row>
    <row r="11" spans="1:13" x14ac:dyDescent="0.5">
      <c r="A11" s="22" t="s">
        <v>66</v>
      </c>
      <c r="B11" s="22" t="s">
        <v>61</v>
      </c>
      <c r="C11" s="23" t="s">
        <v>30</v>
      </c>
      <c r="D11" s="23" t="s">
        <v>1</v>
      </c>
      <c r="E11" s="3">
        <v>17000</v>
      </c>
      <c r="F11" s="17" t="s">
        <v>59</v>
      </c>
      <c r="G11" s="10"/>
      <c r="H11" s="10"/>
      <c r="I11" s="10"/>
      <c r="J11" s="10"/>
      <c r="K11" s="31" t="str">
        <f t="shared" si="0"/>
        <v/>
      </c>
      <c r="M11">
        <v>457</v>
      </c>
    </row>
    <row r="12" spans="1:13" x14ac:dyDescent="0.5">
      <c r="A12" s="22" t="s">
        <v>66</v>
      </c>
      <c r="B12" s="22" t="s">
        <v>61</v>
      </c>
      <c r="C12" s="23" t="s">
        <v>31</v>
      </c>
      <c r="D12" s="23" t="s">
        <v>0</v>
      </c>
      <c r="E12" s="3">
        <v>12000</v>
      </c>
      <c r="F12" s="17" t="s">
        <v>59</v>
      </c>
      <c r="G12" s="10"/>
      <c r="H12" s="10"/>
      <c r="I12" s="10"/>
      <c r="J12" s="10"/>
      <c r="K12" s="31" t="str">
        <f t="shared" si="0"/>
        <v/>
      </c>
      <c r="M12">
        <v>458</v>
      </c>
    </row>
    <row r="13" spans="1:13" x14ac:dyDescent="0.5">
      <c r="A13" s="22" t="s">
        <v>66</v>
      </c>
      <c r="B13" s="22" t="s">
        <v>61</v>
      </c>
      <c r="C13" s="23" t="s">
        <v>32</v>
      </c>
      <c r="D13" s="23" t="s">
        <v>0</v>
      </c>
      <c r="E13" s="3">
        <v>15000</v>
      </c>
      <c r="F13" s="17" t="s">
        <v>59</v>
      </c>
      <c r="G13" s="10"/>
      <c r="H13" s="10"/>
      <c r="I13" s="10"/>
      <c r="J13" s="10"/>
      <c r="K13" s="31" t="str">
        <f t="shared" si="0"/>
        <v/>
      </c>
      <c r="M13">
        <v>459</v>
      </c>
    </row>
    <row r="14" spans="1:13" x14ac:dyDescent="0.5">
      <c r="A14" s="22" t="s">
        <v>66</v>
      </c>
      <c r="B14" s="22" t="s">
        <v>61</v>
      </c>
      <c r="C14" s="23" t="s">
        <v>32</v>
      </c>
      <c r="D14" s="23" t="s">
        <v>1</v>
      </c>
      <c r="E14" s="3">
        <v>15000</v>
      </c>
      <c r="F14" s="17" t="s">
        <v>59</v>
      </c>
      <c r="G14" s="10"/>
      <c r="H14" s="10"/>
      <c r="I14" s="10"/>
      <c r="J14" s="10"/>
      <c r="K14" s="31" t="str">
        <f t="shared" si="0"/>
        <v/>
      </c>
      <c r="M14">
        <v>460</v>
      </c>
    </row>
    <row r="15" spans="1:13" x14ac:dyDescent="0.5">
      <c r="A15" s="22" t="s">
        <v>66</v>
      </c>
      <c r="B15" s="22" t="s">
        <v>61</v>
      </c>
      <c r="C15" s="23" t="s">
        <v>33</v>
      </c>
      <c r="D15" s="23" t="s">
        <v>0</v>
      </c>
      <c r="E15" s="3">
        <v>12000</v>
      </c>
      <c r="F15" s="17" t="s">
        <v>59</v>
      </c>
      <c r="G15" s="10"/>
      <c r="H15" s="10"/>
      <c r="I15" s="10"/>
      <c r="J15" s="10"/>
      <c r="K15" s="31" t="str">
        <f t="shared" si="0"/>
        <v/>
      </c>
      <c r="M15">
        <v>461</v>
      </c>
    </row>
    <row r="16" spans="1:13" x14ac:dyDescent="0.5">
      <c r="A16" s="22" t="s">
        <v>66</v>
      </c>
      <c r="B16" s="22" t="s">
        <v>61</v>
      </c>
      <c r="C16" s="23" t="s">
        <v>33</v>
      </c>
      <c r="D16" s="23" t="s">
        <v>55</v>
      </c>
      <c r="E16" s="3">
        <v>12000</v>
      </c>
      <c r="F16" s="17" t="s">
        <v>59</v>
      </c>
      <c r="G16" s="10"/>
      <c r="H16" s="10"/>
      <c r="I16" s="10"/>
      <c r="J16" s="10"/>
      <c r="K16" s="31" t="str">
        <f t="shared" ref="K16:K50" si="1">IF(SUM(G16:J16)=0,"",SUM(G16:J16))</f>
        <v/>
      </c>
      <c r="M16">
        <v>462</v>
      </c>
    </row>
    <row r="17" spans="1:13" x14ac:dyDescent="0.5">
      <c r="A17" s="22" t="s">
        <v>66</v>
      </c>
      <c r="B17" s="22" t="s">
        <v>61</v>
      </c>
      <c r="C17" s="23" t="s">
        <v>34</v>
      </c>
      <c r="D17" s="23" t="s">
        <v>0</v>
      </c>
      <c r="E17" s="3">
        <v>12000</v>
      </c>
      <c r="F17" s="17" t="s">
        <v>59</v>
      </c>
      <c r="G17" s="10"/>
      <c r="H17" s="10"/>
      <c r="I17" s="10"/>
      <c r="J17" s="10"/>
      <c r="K17" s="31" t="str">
        <f t="shared" si="1"/>
        <v/>
      </c>
      <c r="M17">
        <v>463</v>
      </c>
    </row>
    <row r="18" spans="1:13" x14ac:dyDescent="0.5">
      <c r="A18" s="22" t="s">
        <v>66</v>
      </c>
      <c r="B18" s="22" t="s">
        <v>61</v>
      </c>
      <c r="C18" s="23" t="s">
        <v>34</v>
      </c>
      <c r="D18" s="23" t="s">
        <v>53</v>
      </c>
      <c r="E18" s="3">
        <v>12000</v>
      </c>
      <c r="F18" s="17" t="s">
        <v>59</v>
      </c>
      <c r="G18" s="10"/>
      <c r="H18" s="10"/>
      <c r="I18" s="10"/>
      <c r="J18" s="10"/>
      <c r="K18" s="31" t="str">
        <f t="shared" si="1"/>
        <v/>
      </c>
      <c r="M18">
        <v>464</v>
      </c>
    </row>
    <row r="19" spans="1:13" x14ac:dyDescent="0.5">
      <c r="A19" s="22" t="s">
        <v>66</v>
      </c>
      <c r="B19" s="22" t="s">
        <v>61</v>
      </c>
      <c r="C19" s="23" t="s">
        <v>35</v>
      </c>
      <c r="D19" s="23" t="s">
        <v>0</v>
      </c>
      <c r="E19" s="3">
        <v>15000</v>
      </c>
      <c r="F19" s="17" t="s">
        <v>59</v>
      </c>
      <c r="G19" s="10"/>
      <c r="H19" s="10"/>
      <c r="I19" s="10"/>
      <c r="J19" s="10"/>
      <c r="K19" s="31" t="str">
        <f t="shared" si="1"/>
        <v/>
      </c>
      <c r="M19">
        <v>465</v>
      </c>
    </row>
    <row r="20" spans="1:13" x14ac:dyDescent="0.5">
      <c r="A20" s="22" t="s">
        <v>66</v>
      </c>
      <c r="B20" s="22" t="s">
        <v>61</v>
      </c>
      <c r="C20" s="23" t="s">
        <v>35</v>
      </c>
      <c r="D20" s="23" t="s">
        <v>53</v>
      </c>
      <c r="E20" s="3">
        <v>15000</v>
      </c>
      <c r="F20" s="17" t="s">
        <v>59</v>
      </c>
      <c r="G20" s="10"/>
      <c r="H20" s="10"/>
      <c r="I20" s="10"/>
      <c r="J20" s="10"/>
      <c r="K20" s="31" t="str">
        <f t="shared" si="1"/>
        <v/>
      </c>
      <c r="M20">
        <v>466</v>
      </c>
    </row>
    <row r="21" spans="1:13" x14ac:dyDescent="0.5">
      <c r="A21" s="22" t="s">
        <v>66</v>
      </c>
      <c r="B21" s="22" t="s">
        <v>61</v>
      </c>
      <c r="C21" s="23" t="s">
        <v>36</v>
      </c>
      <c r="D21" s="23" t="s">
        <v>0</v>
      </c>
      <c r="E21" s="3">
        <v>14000</v>
      </c>
      <c r="F21" s="17" t="s">
        <v>59</v>
      </c>
      <c r="G21" s="10"/>
      <c r="H21" s="10"/>
      <c r="I21" s="10"/>
      <c r="J21" s="10"/>
      <c r="K21" s="31" t="str">
        <f t="shared" si="1"/>
        <v/>
      </c>
      <c r="M21">
        <v>467</v>
      </c>
    </row>
    <row r="22" spans="1:13" x14ac:dyDescent="0.5">
      <c r="A22" s="22" t="s">
        <v>66</v>
      </c>
      <c r="B22" s="22" t="s">
        <v>61</v>
      </c>
      <c r="C22" s="23" t="s">
        <v>36</v>
      </c>
      <c r="D22" s="23" t="s">
        <v>53</v>
      </c>
      <c r="E22" s="3">
        <v>14000</v>
      </c>
      <c r="F22" s="17" t="s">
        <v>59</v>
      </c>
      <c r="G22" s="10"/>
      <c r="H22" s="10"/>
      <c r="I22" s="10"/>
      <c r="J22" s="10"/>
      <c r="K22" s="31" t="str">
        <f t="shared" si="1"/>
        <v/>
      </c>
      <c r="M22">
        <v>468</v>
      </c>
    </row>
    <row r="23" spans="1:13" x14ac:dyDescent="0.5">
      <c r="A23" s="22" t="s">
        <v>67</v>
      </c>
      <c r="B23" s="22" t="s">
        <v>61</v>
      </c>
      <c r="C23" s="23" t="s">
        <v>37</v>
      </c>
      <c r="D23" s="23" t="s">
        <v>56</v>
      </c>
      <c r="E23" s="3">
        <v>9500</v>
      </c>
      <c r="F23" s="17" t="s">
        <v>59</v>
      </c>
      <c r="G23" s="10"/>
      <c r="H23" s="10"/>
      <c r="I23" s="10"/>
      <c r="J23" s="10"/>
      <c r="K23" s="31" t="str">
        <f t="shared" si="1"/>
        <v/>
      </c>
      <c r="M23">
        <v>469</v>
      </c>
    </row>
    <row r="24" spans="1:13" x14ac:dyDescent="0.5">
      <c r="A24" s="22" t="s">
        <v>67</v>
      </c>
      <c r="B24" s="22" t="s">
        <v>61</v>
      </c>
      <c r="C24" s="23" t="s">
        <v>37</v>
      </c>
      <c r="D24" s="23" t="s">
        <v>0</v>
      </c>
      <c r="E24" s="3">
        <v>7500</v>
      </c>
      <c r="F24" s="17" t="s">
        <v>59</v>
      </c>
      <c r="G24" s="10"/>
      <c r="H24" s="10"/>
      <c r="I24" s="10"/>
      <c r="J24" s="10"/>
      <c r="K24" s="31" t="str">
        <f t="shared" si="1"/>
        <v/>
      </c>
      <c r="M24">
        <v>470</v>
      </c>
    </row>
    <row r="25" spans="1:13" x14ac:dyDescent="0.5">
      <c r="A25" s="22" t="s">
        <v>67</v>
      </c>
      <c r="B25" s="22" t="s">
        <v>61</v>
      </c>
      <c r="C25" s="23" t="s">
        <v>37</v>
      </c>
      <c r="D25" s="23" t="s">
        <v>2</v>
      </c>
      <c r="E25" s="3">
        <v>7500</v>
      </c>
      <c r="F25" s="17" t="s">
        <v>59</v>
      </c>
      <c r="G25" s="10"/>
      <c r="H25" s="10"/>
      <c r="I25" s="10"/>
      <c r="J25" s="10"/>
      <c r="K25" s="31" t="str">
        <f t="shared" si="1"/>
        <v/>
      </c>
      <c r="M25">
        <v>471</v>
      </c>
    </row>
    <row r="26" spans="1:13" x14ac:dyDescent="0.5">
      <c r="A26" s="22" t="s">
        <v>67</v>
      </c>
      <c r="B26" s="22" t="s">
        <v>61</v>
      </c>
      <c r="C26" s="23" t="s">
        <v>38</v>
      </c>
      <c r="D26" s="23" t="s">
        <v>0</v>
      </c>
      <c r="E26" s="3">
        <v>6000</v>
      </c>
      <c r="F26" s="17" t="s">
        <v>59</v>
      </c>
      <c r="G26" s="10"/>
      <c r="H26" s="10"/>
      <c r="I26" s="10"/>
      <c r="J26" s="10"/>
      <c r="K26" s="31" t="str">
        <f t="shared" si="1"/>
        <v/>
      </c>
      <c r="M26">
        <v>472</v>
      </c>
    </row>
    <row r="27" spans="1:13" x14ac:dyDescent="0.5">
      <c r="A27" s="22" t="s">
        <v>67</v>
      </c>
      <c r="B27" s="22" t="s">
        <v>61</v>
      </c>
      <c r="C27" s="23" t="s">
        <v>38</v>
      </c>
      <c r="D27" s="23" t="s">
        <v>2</v>
      </c>
      <c r="E27" s="3">
        <v>6000</v>
      </c>
      <c r="F27" s="17" t="s">
        <v>59</v>
      </c>
      <c r="G27" s="10"/>
      <c r="H27" s="10"/>
      <c r="I27" s="10"/>
      <c r="J27" s="10"/>
      <c r="K27" s="31" t="str">
        <f t="shared" si="1"/>
        <v/>
      </c>
      <c r="M27">
        <v>473</v>
      </c>
    </row>
    <row r="28" spans="1:13" x14ac:dyDescent="0.5">
      <c r="A28" s="22" t="s">
        <v>67</v>
      </c>
      <c r="B28" s="22" t="s">
        <v>61</v>
      </c>
      <c r="C28" s="23" t="s">
        <v>39</v>
      </c>
      <c r="D28" s="23" t="s">
        <v>0</v>
      </c>
      <c r="E28" s="3">
        <v>6000</v>
      </c>
      <c r="F28" s="17" t="s">
        <v>59</v>
      </c>
      <c r="G28" s="10"/>
      <c r="H28" s="10"/>
      <c r="I28" s="10"/>
      <c r="J28" s="10"/>
      <c r="K28" s="31" t="str">
        <f t="shared" si="1"/>
        <v/>
      </c>
      <c r="M28">
        <v>474</v>
      </c>
    </row>
    <row r="29" spans="1:13" x14ac:dyDescent="0.5">
      <c r="A29" s="22" t="s">
        <v>67</v>
      </c>
      <c r="B29" s="22" t="s">
        <v>61</v>
      </c>
      <c r="C29" s="23" t="s">
        <v>39</v>
      </c>
      <c r="D29" s="23" t="s">
        <v>2</v>
      </c>
      <c r="E29" s="3">
        <v>6000</v>
      </c>
      <c r="F29" s="17" t="s">
        <v>59</v>
      </c>
      <c r="G29" s="10"/>
      <c r="H29" s="10"/>
      <c r="I29" s="10"/>
      <c r="J29" s="10"/>
      <c r="K29" s="31" t="str">
        <f t="shared" si="1"/>
        <v/>
      </c>
      <c r="M29">
        <v>475</v>
      </c>
    </row>
    <row r="30" spans="1:13" x14ac:dyDescent="0.5">
      <c r="A30" s="22" t="s">
        <v>67</v>
      </c>
      <c r="B30" s="22" t="s">
        <v>61</v>
      </c>
      <c r="C30" s="23" t="s">
        <v>40</v>
      </c>
      <c r="D30" s="23" t="s">
        <v>2</v>
      </c>
      <c r="E30" s="3">
        <v>6000</v>
      </c>
      <c r="F30" s="17" t="s">
        <v>59</v>
      </c>
      <c r="G30" s="10"/>
      <c r="H30" s="10"/>
      <c r="I30" s="10"/>
      <c r="J30" s="10"/>
      <c r="K30" s="31" t="str">
        <f t="shared" si="1"/>
        <v/>
      </c>
      <c r="M30">
        <v>476</v>
      </c>
    </row>
    <row r="31" spans="1:13" x14ac:dyDescent="0.5">
      <c r="A31" s="22" t="s">
        <v>67</v>
      </c>
      <c r="B31" s="22" t="s">
        <v>61</v>
      </c>
      <c r="C31" s="23" t="s">
        <v>40</v>
      </c>
      <c r="D31" s="23" t="s">
        <v>0</v>
      </c>
      <c r="E31" s="3">
        <v>6000</v>
      </c>
      <c r="F31" s="17" t="s">
        <v>59</v>
      </c>
      <c r="G31" s="10"/>
      <c r="H31" s="10"/>
      <c r="I31" s="10"/>
      <c r="J31" s="10"/>
      <c r="K31" s="31" t="str">
        <f t="shared" si="1"/>
        <v/>
      </c>
      <c r="M31">
        <v>477</v>
      </c>
    </row>
    <row r="32" spans="1:13" x14ac:dyDescent="0.5">
      <c r="A32" s="22" t="s">
        <v>66</v>
      </c>
      <c r="B32" s="22" t="s">
        <v>61</v>
      </c>
      <c r="C32" s="23" t="s">
        <v>41</v>
      </c>
      <c r="D32" s="23" t="s">
        <v>1</v>
      </c>
      <c r="E32" s="3">
        <v>5500</v>
      </c>
      <c r="F32" s="17" t="s">
        <v>60</v>
      </c>
      <c r="G32" s="10"/>
      <c r="H32" s="24"/>
      <c r="I32" s="24"/>
      <c r="J32" s="24"/>
      <c r="K32" s="31" t="str">
        <f t="shared" si="1"/>
        <v/>
      </c>
      <c r="M32">
        <v>478</v>
      </c>
    </row>
    <row r="33" spans="1:13" x14ac:dyDescent="0.5">
      <c r="A33" s="22" t="s">
        <v>66</v>
      </c>
      <c r="B33" s="22" t="s">
        <v>61</v>
      </c>
      <c r="C33" s="23" t="s">
        <v>41</v>
      </c>
      <c r="D33" s="23" t="s">
        <v>0</v>
      </c>
      <c r="E33" s="3">
        <v>5500</v>
      </c>
      <c r="F33" s="17" t="s">
        <v>60</v>
      </c>
      <c r="G33" s="10"/>
      <c r="H33" s="24"/>
      <c r="I33" s="24"/>
      <c r="J33" s="24"/>
      <c r="K33" s="31" t="str">
        <f t="shared" si="1"/>
        <v/>
      </c>
      <c r="M33">
        <v>479</v>
      </c>
    </row>
    <row r="34" spans="1:13" x14ac:dyDescent="0.5">
      <c r="A34" s="22" t="s">
        <v>67</v>
      </c>
      <c r="B34" s="22" t="s">
        <v>61</v>
      </c>
      <c r="C34" s="23" t="s">
        <v>42</v>
      </c>
      <c r="D34" s="23" t="s">
        <v>57</v>
      </c>
      <c r="E34" s="3">
        <v>5000</v>
      </c>
      <c r="F34" s="17" t="s">
        <v>60</v>
      </c>
      <c r="G34" s="10"/>
      <c r="H34" s="24"/>
      <c r="I34" s="24"/>
      <c r="J34" s="24"/>
      <c r="K34" s="31" t="str">
        <f t="shared" si="1"/>
        <v/>
      </c>
      <c r="M34">
        <v>480</v>
      </c>
    </row>
    <row r="35" spans="1:13" x14ac:dyDescent="0.5">
      <c r="A35" s="22" t="s">
        <v>67</v>
      </c>
      <c r="B35" s="22" t="s">
        <v>61</v>
      </c>
      <c r="C35" s="23" t="s">
        <v>42</v>
      </c>
      <c r="D35" s="23" t="s">
        <v>58</v>
      </c>
      <c r="E35" s="3">
        <v>5000</v>
      </c>
      <c r="F35" s="17" t="s">
        <v>60</v>
      </c>
      <c r="G35" s="10"/>
      <c r="H35" s="24"/>
      <c r="I35" s="24"/>
      <c r="J35" s="24"/>
      <c r="K35" s="31" t="str">
        <f t="shared" si="1"/>
        <v/>
      </c>
      <c r="M35">
        <v>481</v>
      </c>
    </row>
    <row r="36" spans="1:13" x14ac:dyDescent="0.5">
      <c r="A36" s="22" t="s">
        <v>66</v>
      </c>
      <c r="B36" s="22" t="s">
        <v>61</v>
      </c>
      <c r="C36" s="23" t="s">
        <v>43</v>
      </c>
      <c r="D36" s="23" t="s">
        <v>0</v>
      </c>
      <c r="E36" s="3">
        <v>5500</v>
      </c>
      <c r="F36" s="17" t="s">
        <v>60</v>
      </c>
      <c r="G36" s="10"/>
      <c r="H36" s="24"/>
      <c r="I36" s="24"/>
      <c r="J36" s="24"/>
      <c r="K36" s="31" t="str">
        <f t="shared" si="1"/>
        <v/>
      </c>
      <c r="M36">
        <v>482</v>
      </c>
    </row>
    <row r="37" spans="1:13" x14ac:dyDescent="0.5">
      <c r="A37" s="22" t="s">
        <v>66</v>
      </c>
      <c r="B37" s="22" t="s">
        <v>61</v>
      </c>
      <c r="C37" s="23" t="s">
        <v>43</v>
      </c>
      <c r="D37" s="23" t="s">
        <v>18</v>
      </c>
      <c r="E37" s="3">
        <v>5500</v>
      </c>
      <c r="F37" s="17" t="s">
        <v>60</v>
      </c>
      <c r="G37" s="10"/>
      <c r="H37" s="24"/>
      <c r="I37" s="24"/>
      <c r="J37" s="24"/>
      <c r="K37" s="31" t="str">
        <f t="shared" si="1"/>
        <v/>
      </c>
      <c r="M37">
        <v>483</v>
      </c>
    </row>
    <row r="38" spans="1:13" x14ac:dyDescent="0.5">
      <c r="A38" s="22" t="s">
        <v>66</v>
      </c>
      <c r="B38" s="22" t="s">
        <v>61</v>
      </c>
      <c r="C38" s="23" t="s">
        <v>44</v>
      </c>
      <c r="D38" s="23" t="s">
        <v>18</v>
      </c>
      <c r="E38" s="3">
        <v>7000</v>
      </c>
      <c r="F38" s="17" t="s">
        <v>60</v>
      </c>
      <c r="G38" s="10"/>
      <c r="H38" s="24"/>
      <c r="I38" s="24"/>
      <c r="J38" s="24"/>
      <c r="K38" s="31" t="str">
        <f t="shared" si="1"/>
        <v/>
      </c>
      <c r="M38">
        <v>484</v>
      </c>
    </row>
    <row r="39" spans="1:13" x14ac:dyDescent="0.5">
      <c r="A39" s="22" t="s">
        <v>66</v>
      </c>
      <c r="B39" s="22" t="s">
        <v>61</v>
      </c>
      <c r="C39" s="23" t="s">
        <v>45</v>
      </c>
      <c r="D39" s="23" t="s">
        <v>4</v>
      </c>
      <c r="E39" s="3">
        <v>4500</v>
      </c>
      <c r="F39" s="17" t="s">
        <v>60</v>
      </c>
      <c r="G39" s="10"/>
      <c r="H39" s="24"/>
      <c r="I39" s="24"/>
      <c r="J39" s="24"/>
      <c r="K39" s="31" t="str">
        <f t="shared" si="1"/>
        <v/>
      </c>
      <c r="M39">
        <v>485</v>
      </c>
    </row>
    <row r="40" spans="1:13" x14ac:dyDescent="0.5">
      <c r="A40" s="22" t="s">
        <v>66</v>
      </c>
      <c r="B40" s="22" t="s">
        <v>61</v>
      </c>
      <c r="C40" s="23" t="s">
        <v>45</v>
      </c>
      <c r="D40" s="23" t="s">
        <v>3</v>
      </c>
      <c r="E40" s="3">
        <v>4500</v>
      </c>
      <c r="F40" s="17" t="s">
        <v>60</v>
      </c>
      <c r="G40" s="10"/>
      <c r="H40" s="24"/>
      <c r="I40" s="24"/>
      <c r="J40" s="24"/>
      <c r="K40" s="31" t="str">
        <f t="shared" si="1"/>
        <v/>
      </c>
      <c r="M40">
        <v>486</v>
      </c>
    </row>
    <row r="41" spans="1:13" x14ac:dyDescent="0.5">
      <c r="A41" s="22" t="s">
        <v>66</v>
      </c>
      <c r="B41" s="22" t="s">
        <v>61</v>
      </c>
      <c r="C41" s="23" t="s">
        <v>46</v>
      </c>
      <c r="D41" s="23" t="s">
        <v>0</v>
      </c>
      <c r="E41" s="3">
        <v>5000</v>
      </c>
      <c r="F41" s="17" t="s">
        <v>60</v>
      </c>
      <c r="G41" s="10"/>
      <c r="H41" s="24"/>
      <c r="I41" s="24"/>
      <c r="J41" s="24"/>
      <c r="K41" s="31" t="str">
        <f t="shared" si="1"/>
        <v/>
      </c>
      <c r="M41">
        <v>487</v>
      </c>
    </row>
    <row r="42" spans="1:13" x14ac:dyDescent="0.5">
      <c r="A42" s="22" t="s">
        <v>66</v>
      </c>
      <c r="B42" s="22" t="s">
        <v>61</v>
      </c>
      <c r="C42" s="23" t="s">
        <v>46</v>
      </c>
      <c r="D42" s="23" t="s">
        <v>6</v>
      </c>
      <c r="E42" s="3">
        <v>5000</v>
      </c>
      <c r="F42" s="17" t="s">
        <v>60</v>
      </c>
      <c r="G42" s="10"/>
      <c r="H42" s="24"/>
      <c r="I42" s="24"/>
      <c r="J42" s="24"/>
      <c r="K42" s="31" t="str">
        <f t="shared" si="1"/>
        <v/>
      </c>
      <c r="M42">
        <v>488</v>
      </c>
    </row>
    <row r="43" spans="1:13" x14ac:dyDescent="0.5">
      <c r="A43" s="22" t="s">
        <v>67</v>
      </c>
      <c r="B43" s="22" t="s">
        <v>61</v>
      </c>
      <c r="C43" s="23" t="s">
        <v>47</v>
      </c>
      <c r="D43" s="23" t="s">
        <v>56</v>
      </c>
      <c r="E43" s="3">
        <v>6000</v>
      </c>
      <c r="F43" s="17" t="s">
        <v>60</v>
      </c>
      <c r="G43" s="10"/>
      <c r="H43" s="24"/>
      <c r="I43" s="24"/>
      <c r="J43" s="24"/>
      <c r="K43" s="31" t="str">
        <f t="shared" si="1"/>
        <v/>
      </c>
      <c r="M43">
        <v>489</v>
      </c>
    </row>
    <row r="44" spans="1:13" x14ac:dyDescent="0.5">
      <c r="A44" s="22" t="s">
        <v>66</v>
      </c>
      <c r="B44" s="22" t="s">
        <v>61</v>
      </c>
      <c r="C44" s="23" t="s">
        <v>48</v>
      </c>
      <c r="D44" s="23" t="s">
        <v>7</v>
      </c>
      <c r="E44" s="3">
        <v>2000</v>
      </c>
      <c r="F44" s="17" t="s">
        <v>60</v>
      </c>
      <c r="G44" s="10"/>
      <c r="H44" s="24"/>
      <c r="I44" s="24"/>
      <c r="J44" s="24"/>
      <c r="K44" s="31" t="str">
        <f t="shared" si="1"/>
        <v/>
      </c>
      <c r="M44">
        <v>490</v>
      </c>
    </row>
    <row r="45" spans="1:13" x14ac:dyDescent="0.5">
      <c r="A45" s="22" t="s">
        <v>66</v>
      </c>
      <c r="B45" s="22" t="s">
        <v>61</v>
      </c>
      <c r="C45" s="23" t="s">
        <v>49</v>
      </c>
      <c r="D45" s="23" t="s">
        <v>0</v>
      </c>
      <c r="E45" s="3">
        <v>16000</v>
      </c>
      <c r="F45" s="17" t="s">
        <v>60</v>
      </c>
      <c r="G45" s="10"/>
      <c r="H45" s="24"/>
      <c r="I45" s="24"/>
      <c r="J45" s="24"/>
      <c r="K45" s="31" t="str">
        <f t="shared" si="1"/>
        <v/>
      </c>
      <c r="M45">
        <v>491</v>
      </c>
    </row>
    <row r="46" spans="1:13" x14ac:dyDescent="0.5">
      <c r="A46" s="22" t="s">
        <v>66</v>
      </c>
      <c r="B46" s="22" t="s">
        <v>61</v>
      </c>
      <c r="C46" s="23" t="s">
        <v>50</v>
      </c>
      <c r="D46" s="23" t="s">
        <v>56</v>
      </c>
      <c r="E46" s="3">
        <v>3800</v>
      </c>
      <c r="F46" s="17" t="s">
        <v>60</v>
      </c>
      <c r="G46" s="10"/>
      <c r="H46" s="24"/>
      <c r="I46" s="24"/>
      <c r="J46" s="24"/>
      <c r="K46" s="31" t="str">
        <f t="shared" si="1"/>
        <v/>
      </c>
      <c r="M46">
        <v>492</v>
      </c>
    </row>
    <row r="47" spans="1:13" x14ac:dyDescent="0.5">
      <c r="A47" s="22" t="s">
        <v>66</v>
      </c>
      <c r="B47" s="22" t="s">
        <v>61</v>
      </c>
      <c r="C47" s="23" t="s">
        <v>50</v>
      </c>
      <c r="D47" s="23" t="s">
        <v>0</v>
      </c>
      <c r="E47" s="3">
        <v>3800</v>
      </c>
      <c r="F47" s="17" t="s">
        <v>60</v>
      </c>
      <c r="G47" s="10"/>
      <c r="H47" s="24"/>
      <c r="I47" s="24"/>
      <c r="J47" s="24"/>
      <c r="K47" s="31" t="str">
        <f t="shared" si="1"/>
        <v/>
      </c>
      <c r="M47">
        <v>493</v>
      </c>
    </row>
    <row r="48" spans="1:13" x14ac:dyDescent="0.5">
      <c r="A48" s="22" t="s">
        <v>66</v>
      </c>
      <c r="B48" s="22" t="s">
        <v>61</v>
      </c>
      <c r="C48" s="23" t="s">
        <v>51</v>
      </c>
      <c r="D48" s="23" t="s">
        <v>2</v>
      </c>
      <c r="E48" s="3">
        <v>15000</v>
      </c>
      <c r="F48" s="17" t="s">
        <v>60</v>
      </c>
      <c r="G48" s="10"/>
      <c r="H48" s="24"/>
      <c r="I48" s="24"/>
      <c r="J48" s="24"/>
      <c r="K48" s="31" t="str">
        <f t="shared" si="1"/>
        <v/>
      </c>
      <c r="M48">
        <v>494</v>
      </c>
    </row>
    <row r="49" spans="1:13" x14ac:dyDescent="0.5">
      <c r="A49" s="22" t="s">
        <v>66</v>
      </c>
      <c r="B49" s="22" t="s">
        <v>61</v>
      </c>
      <c r="C49" s="23" t="s">
        <v>52</v>
      </c>
      <c r="D49" s="23" t="s">
        <v>0</v>
      </c>
      <c r="E49" s="3">
        <v>7500</v>
      </c>
      <c r="F49" s="17" t="s">
        <v>60</v>
      </c>
      <c r="G49" s="10"/>
      <c r="H49" s="24"/>
      <c r="I49" s="24"/>
      <c r="J49" s="24"/>
      <c r="K49" s="31" t="str">
        <f t="shared" si="1"/>
        <v/>
      </c>
      <c r="M49">
        <v>495</v>
      </c>
    </row>
    <row r="50" spans="1:13" x14ac:dyDescent="0.5">
      <c r="A50" s="25" t="s">
        <v>66</v>
      </c>
      <c r="B50" s="25" t="s">
        <v>61</v>
      </c>
      <c r="C50" s="26" t="s">
        <v>52</v>
      </c>
      <c r="D50" s="26" t="s">
        <v>56</v>
      </c>
      <c r="E50" s="4">
        <v>7500</v>
      </c>
      <c r="F50" s="27" t="s">
        <v>60</v>
      </c>
      <c r="G50" s="11"/>
      <c r="H50" s="28"/>
      <c r="I50" s="28"/>
      <c r="J50" s="28"/>
      <c r="K50" s="32" t="str">
        <f t="shared" si="1"/>
        <v/>
      </c>
      <c r="M50">
        <v>496</v>
      </c>
    </row>
  </sheetData>
  <sheetProtection autoFilter="0"/>
  <autoFilter ref="A5:K50" xr:uid="{53943809-EC43-4619-B366-E019780A9198}"/>
  <mergeCells count="1">
    <mergeCell ref="C3:E3"/>
  </mergeCells>
  <phoneticPr fontId="1"/>
  <hyperlinks>
    <hyperlink ref="C3" r:id="rId1" xr:uid="{5D6DC434-7AC7-41FC-91E1-7558C43414AD}"/>
  </hyperlinks>
  <printOptions horizontalCentered="1"/>
  <pageMargins left="0.23622047244094491" right="0.23622047244094491" top="0.23622047244094491" bottom="0.55118110236220474" header="0.31496062992125984" footer="0.31496062992125984"/>
  <pageSetup paperSize="9" scale="67" fitToHeight="0" orientation="portrait" r:id="rId2"/>
  <headerFooter>
    <oddFooter>&amp;C&amp;F &amp;P /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0045-AF16-4501-B733-D8E4857286C8}">
  <dimension ref="A1:L125"/>
  <sheetViews>
    <sheetView zoomScale="75" zoomScaleNormal="75" workbookViewId="0">
      <pane ySplit="2" topLeftCell="A3" activePane="bottomLeft" state="frozen"/>
      <selection pane="bottomLeft"/>
    </sheetView>
  </sheetViews>
  <sheetFormatPr defaultRowHeight="16.5" x14ac:dyDescent="0.5"/>
  <cols>
    <col min="1" max="1" width="5.36328125" bestFit="1" customWidth="1"/>
    <col min="2" max="2" width="9.08984375" bestFit="1" customWidth="1"/>
    <col min="3" max="3" width="53" bestFit="1" customWidth="1"/>
    <col min="4" max="5" width="20.453125" bestFit="1" customWidth="1"/>
    <col min="6" max="6" width="7.1796875" bestFit="1" customWidth="1"/>
    <col min="7" max="7" width="15" bestFit="1" customWidth="1"/>
    <col min="8" max="8" width="17.54296875" bestFit="1" customWidth="1"/>
    <col min="9" max="9" width="6.54296875" bestFit="1" customWidth="1"/>
    <col min="10" max="10" width="8.90625" style="1"/>
  </cols>
  <sheetData>
    <row r="1" spans="1:12" x14ac:dyDescent="0.5">
      <c r="L1">
        <f>SUM(L3:L125)</f>
        <v>0</v>
      </c>
    </row>
    <row r="2" spans="1:12" x14ac:dyDescent="0.5">
      <c r="A2" t="s">
        <v>303</v>
      </c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s="1" t="s">
        <v>304</v>
      </c>
      <c r="K2" t="s">
        <v>305</v>
      </c>
      <c r="L2" t="s">
        <v>308</v>
      </c>
    </row>
    <row r="3" spans="1:12" x14ac:dyDescent="0.5">
      <c r="A3">
        <v>452</v>
      </c>
      <c r="B3" t="s">
        <v>88</v>
      </c>
      <c r="C3" t="s">
        <v>27</v>
      </c>
      <c r="D3" t="s">
        <v>0</v>
      </c>
      <c r="E3" t="s">
        <v>90</v>
      </c>
      <c r="F3" t="s">
        <v>78</v>
      </c>
      <c r="G3" t="s">
        <v>91</v>
      </c>
      <c r="H3" t="s">
        <v>92</v>
      </c>
      <c r="I3" t="s">
        <v>79</v>
      </c>
      <c r="J3" s="1">
        <v>20000</v>
      </c>
      <c r="K3" t="s">
        <v>306</v>
      </c>
      <c r="L3" s="30">
        <f>IFERROR(INDEX(Domestic!$G$6:$J$50,MATCH(弊社入力用!$A3,Domestic!$M$6:$M$50,0),MATCH(弊社入力用!$F3,Domestic!$G$2:$J$2,0)),"")</f>
        <v>0</v>
      </c>
    </row>
    <row r="4" spans="1:12" x14ac:dyDescent="0.5">
      <c r="A4">
        <v>452</v>
      </c>
      <c r="B4" t="s">
        <v>88</v>
      </c>
      <c r="C4" t="s">
        <v>27</v>
      </c>
      <c r="D4" t="s">
        <v>0</v>
      </c>
      <c r="E4" t="s">
        <v>90</v>
      </c>
      <c r="F4" t="s">
        <v>80</v>
      </c>
      <c r="G4" t="s">
        <v>93</v>
      </c>
      <c r="H4" t="s">
        <v>92</v>
      </c>
      <c r="I4" t="s">
        <v>81</v>
      </c>
      <c r="J4" s="1">
        <v>20000</v>
      </c>
      <c r="K4" t="s">
        <v>306</v>
      </c>
      <c r="L4" s="30">
        <f>IFERROR(INDEX(Domestic!$G$6:$J$50,MATCH(弊社入力用!$A4,Domestic!$M$6:$M$50,0),MATCH(弊社入力用!$F4,Domestic!$G$2:$J$2,0)),"")</f>
        <v>0</v>
      </c>
    </row>
    <row r="5" spans="1:12" x14ac:dyDescent="0.5">
      <c r="A5">
        <v>452</v>
      </c>
      <c r="B5" t="s">
        <v>88</v>
      </c>
      <c r="C5" t="s">
        <v>27</v>
      </c>
      <c r="D5" t="s">
        <v>0</v>
      </c>
      <c r="E5" t="s">
        <v>90</v>
      </c>
      <c r="F5" t="s">
        <v>82</v>
      </c>
      <c r="G5" t="s">
        <v>94</v>
      </c>
      <c r="H5" t="s">
        <v>92</v>
      </c>
      <c r="I5" t="s">
        <v>83</v>
      </c>
      <c r="J5" s="1">
        <v>20000</v>
      </c>
      <c r="K5" t="s">
        <v>306</v>
      </c>
      <c r="L5" s="30">
        <f>IFERROR(INDEX(Domestic!$G$6:$J$50,MATCH(弊社入力用!$A5,Domestic!$M$6:$M$50,0),MATCH(弊社入力用!$F5,Domestic!$G$2:$J$2,0)),"")</f>
        <v>0</v>
      </c>
    </row>
    <row r="6" spans="1:12" x14ac:dyDescent="0.5">
      <c r="A6">
        <v>452</v>
      </c>
      <c r="B6" t="s">
        <v>88</v>
      </c>
      <c r="C6" t="s">
        <v>27</v>
      </c>
      <c r="D6" t="s">
        <v>0</v>
      </c>
      <c r="E6" t="s">
        <v>90</v>
      </c>
      <c r="F6" t="s">
        <v>84</v>
      </c>
      <c r="G6" t="s">
        <v>95</v>
      </c>
      <c r="H6" t="s">
        <v>92</v>
      </c>
      <c r="I6" t="s">
        <v>85</v>
      </c>
      <c r="J6" s="1">
        <v>20000</v>
      </c>
      <c r="K6" t="s">
        <v>306</v>
      </c>
      <c r="L6" s="30">
        <f>IFERROR(INDEX(Domestic!$G$6:$J$50,MATCH(弊社入力用!$A6,Domestic!$M$6:$M$50,0),MATCH(弊社入力用!$F6,Domestic!$G$2:$J$2,0)),"")</f>
        <v>0</v>
      </c>
    </row>
    <row r="7" spans="1:12" x14ac:dyDescent="0.5">
      <c r="A7">
        <v>453</v>
      </c>
      <c r="B7" t="s">
        <v>88</v>
      </c>
      <c r="C7" t="s">
        <v>28</v>
      </c>
      <c r="D7" t="s">
        <v>0</v>
      </c>
      <c r="E7" t="s">
        <v>96</v>
      </c>
      <c r="F7" t="s">
        <v>78</v>
      </c>
      <c r="G7" t="s">
        <v>97</v>
      </c>
      <c r="H7" t="s">
        <v>98</v>
      </c>
      <c r="I7" t="s">
        <v>79</v>
      </c>
      <c r="J7" s="1">
        <v>20000</v>
      </c>
      <c r="K7" t="s">
        <v>306</v>
      </c>
      <c r="L7" s="30">
        <f>IFERROR(INDEX(Domestic!$G$6:$J$50,MATCH(弊社入力用!$A7,Domestic!$M$6:$M$50,0),MATCH(弊社入力用!$F7,Domestic!$G$2:$J$2,0)),"")</f>
        <v>0</v>
      </c>
    </row>
    <row r="8" spans="1:12" x14ac:dyDescent="0.5">
      <c r="A8">
        <v>453</v>
      </c>
      <c r="B8" t="s">
        <v>88</v>
      </c>
      <c r="C8" t="s">
        <v>28</v>
      </c>
      <c r="D8" t="s">
        <v>0</v>
      </c>
      <c r="E8" t="s">
        <v>96</v>
      </c>
      <c r="F8" t="s">
        <v>80</v>
      </c>
      <c r="G8" t="s">
        <v>99</v>
      </c>
      <c r="H8" t="s">
        <v>98</v>
      </c>
      <c r="I8" t="s">
        <v>81</v>
      </c>
      <c r="J8" s="1">
        <v>20000</v>
      </c>
      <c r="K8" t="s">
        <v>306</v>
      </c>
      <c r="L8" s="30">
        <f>IFERROR(INDEX(Domestic!$G$6:$J$50,MATCH(弊社入力用!$A8,Domestic!$M$6:$M$50,0),MATCH(弊社入力用!$F8,Domestic!$G$2:$J$2,0)),"")</f>
        <v>0</v>
      </c>
    </row>
    <row r="9" spans="1:12" x14ac:dyDescent="0.5">
      <c r="A9">
        <v>453</v>
      </c>
      <c r="B9" t="s">
        <v>88</v>
      </c>
      <c r="C9" t="s">
        <v>28</v>
      </c>
      <c r="D9" t="s">
        <v>0</v>
      </c>
      <c r="E9" t="s">
        <v>96</v>
      </c>
      <c r="F9" t="s">
        <v>82</v>
      </c>
      <c r="G9" t="s">
        <v>100</v>
      </c>
      <c r="H9" t="s">
        <v>98</v>
      </c>
      <c r="I9" t="s">
        <v>83</v>
      </c>
      <c r="J9" s="1">
        <v>20000</v>
      </c>
      <c r="K9" t="s">
        <v>306</v>
      </c>
      <c r="L9" s="30">
        <f>IFERROR(INDEX(Domestic!$G$6:$J$50,MATCH(弊社入力用!$A9,Domestic!$M$6:$M$50,0),MATCH(弊社入力用!$F9,Domestic!$G$2:$J$2,0)),"")</f>
        <v>0</v>
      </c>
    </row>
    <row r="10" spans="1:12" x14ac:dyDescent="0.5">
      <c r="A10">
        <v>453</v>
      </c>
      <c r="B10" t="s">
        <v>88</v>
      </c>
      <c r="C10" t="s">
        <v>28</v>
      </c>
      <c r="D10" t="s">
        <v>0</v>
      </c>
      <c r="E10" t="s">
        <v>96</v>
      </c>
      <c r="F10" t="s">
        <v>84</v>
      </c>
      <c r="G10" t="s">
        <v>101</v>
      </c>
      <c r="H10" t="s">
        <v>98</v>
      </c>
      <c r="I10" t="s">
        <v>85</v>
      </c>
      <c r="J10" s="1">
        <v>20000</v>
      </c>
      <c r="K10" t="s">
        <v>306</v>
      </c>
      <c r="L10" s="30">
        <f>IFERROR(INDEX(Domestic!$G$6:$J$50,MATCH(弊社入力用!$A10,Domestic!$M$6:$M$50,0),MATCH(弊社入力用!$F10,Domestic!$G$2:$J$2,0)),"")</f>
        <v>0</v>
      </c>
    </row>
    <row r="11" spans="1:12" x14ac:dyDescent="0.5">
      <c r="A11">
        <v>454</v>
      </c>
      <c r="B11" t="s">
        <v>88</v>
      </c>
      <c r="C11" t="s">
        <v>29</v>
      </c>
      <c r="D11" t="s">
        <v>54</v>
      </c>
      <c r="E11" t="s">
        <v>102</v>
      </c>
      <c r="F11" t="s">
        <v>78</v>
      </c>
      <c r="G11" t="s">
        <v>103</v>
      </c>
      <c r="H11" t="s">
        <v>104</v>
      </c>
      <c r="I11" t="s">
        <v>79</v>
      </c>
      <c r="J11" s="1">
        <v>21000</v>
      </c>
      <c r="K11" t="s">
        <v>306</v>
      </c>
      <c r="L11" s="30">
        <f>IFERROR(INDEX(Domestic!$G$6:$J$50,MATCH(弊社入力用!$A11,Domestic!$M$6:$M$50,0),MATCH(弊社入力用!$F11,Domestic!$G$2:$J$2,0)),"")</f>
        <v>0</v>
      </c>
    </row>
    <row r="12" spans="1:12" x14ac:dyDescent="0.5">
      <c r="A12">
        <v>454</v>
      </c>
      <c r="B12" t="s">
        <v>88</v>
      </c>
      <c r="C12" t="s">
        <v>29</v>
      </c>
      <c r="D12" t="s">
        <v>54</v>
      </c>
      <c r="E12" t="s">
        <v>102</v>
      </c>
      <c r="F12" t="s">
        <v>80</v>
      </c>
      <c r="G12" t="s">
        <v>105</v>
      </c>
      <c r="H12" t="s">
        <v>104</v>
      </c>
      <c r="I12" t="s">
        <v>81</v>
      </c>
      <c r="J12" s="1">
        <v>21000</v>
      </c>
      <c r="K12" t="s">
        <v>306</v>
      </c>
      <c r="L12" s="30">
        <f>IFERROR(INDEX(Domestic!$G$6:$J$50,MATCH(弊社入力用!$A12,Domestic!$M$6:$M$50,0),MATCH(弊社入力用!$F12,Domestic!$G$2:$J$2,0)),"")</f>
        <v>0</v>
      </c>
    </row>
    <row r="13" spans="1:12" x14ac:dyDescent="0.5">
      <c r="A13">
        <v>454</v>
      </c>
      <c r="B13" t="s">
        <v>88</v>
      </c>
      <c r="C13" t="s">
        <v>29</v>
      </c>
      <c r="D13" t="s">
        <v>54</v>
      </c>
      <c r="E13" t="s">
        <v>102</v>
      </c>
      <c r="F13" t="s">
        <v>82</v>
      </c>
      <c r="G13" t="s">
        <v>106</v>
      </c>
      <c r="H13" t="s">
        <v>104</v>
      </c>
      <c r="I13" t="s">
        <v>83</v>
      </c>
      <c r="J13" s="1">
        <v>21000</v>
      </c>
      <c r="K13" t="s">
        <v>306</v>
      </c>
      <c r="L13" s="30">
        <f>IFERROR(INDEX(Domestic!$G$6:$J$50,MATCH(弊社入力用!$A13,Domestic!$M$6:$M$50,0),MATCH(弊社入力用!$F13,Domestic!$G$2:$J$2,0)),"")</f>
        <v>0</v>
      </c>
    </row>
    <row r="14" spans="1:12" x14ac:dyDescent="0.5">
      <c r="A14">
        <v>454</v>
      </c>
      <c r="B14" t="s">
        <v>88</v>
      </c>
      <c r="C14" t="s">
        <v>29</v>
      </c>
      <c r="D14" t="s">
        <v>54</v>
      </c>
      <c r="E14" t="s">
        <v>102</v>
      </c>
      <c r="F14" t="s">
        <v>84</v>
      </c>
      <c r="G14" t="s">
        <v>107</v>
      </c>
      <c r="H14" t="s">
        <v>104</v>
      </c>
      <c r="I14" t="s">
        <v>85</v>
      </c>
      <c r="J14" s="1">
        <v>21000</v>
      </c>
      <c r="K14" t="s">
        <v>306</v>
      </c>
      <c r="L14" s="30">
        <f>IFERROR(INDEX(Domestic!$G$6:$J$50,MATCH(弊社入力用!$A14,Domestic!$M$6:$M$50,0),MATCH(弊社入力用!$F14,Domestic!$G$2:$J$2,0)),"")</f>
        <v>0</v>
      </c>
    </row>
    <row r="15" spans="1:12" x14ac:dyDescent="0.5">
      <c r="A15">
        <v>455</v>
      </c>
      <c r="B15" t="s">
        <v>88</v>
      </c>
      <c r="C15" t="s">
        <v>29</v>
      </c>
      <c r="D15" t="s">
        <v>0</v>
      </c>
      <c r="E15" t="s">
        <v>108</v>
      </c>
      <c r="F15" t="s">
        <v>78</v>
      </c>
      <c r="G15" t="s">
        <v>109</v>
      </c>
      <c r="H15" t="s">
        <v>110</v>
      </c>
      <c r="I15" t="s">
        <v>79</v>
      </c>
      <c r="J15" s="1">
        <v>21000</v>
      </c>
      <c r="K15" t="s">
        <v>306</v>
      </c>
      <c r="L15" s="30">
        <f>IFERROR(INDEX(Domestic!$G$6:$J$50,MATCH(弊社入力用!$A15,Domestic!$M$6:$M$50,0),MATCH(弊社入力用!$F15,Domestic!$G$2:$J$2,0)),"")</f>
        <v>0</v>
      </c>
    </row>
    <row r="16" spans="1:12" x14ac:dyDescent="0.5">
      <c r="A16">
        <v>455</v>
      </c>
      <c r="B16" t="s">
        <v>88</v>
      </c>
      <c r="C16" t="s">
        <v>29</v>
      </c>
      <c r="D16" t="s">
        <v>0</v>
      </c>
      <c r="E16" t="s">
        <v>108</v>
      </c>
      <c r="F16" t="s">
        <v>80</v>
      </c>
      <c r="G16" t="s">
        <v>111</v>
      </c>
      <c r="H16" t="s">
        <v>110</v>
      </c>
      <c r="I16" t="s">
        <v>81</v>
      </c>
      <c r="J16" s="1">
        <v>21000</v>
      </c>
      <c r="K16" t="s">
        <v>306</v>
      </c>
      <c r="L16" s="30">
        <f>IFERROR(INDEX(Domestic!$G$6:$J$50,MATCH(弊社入力用!$A16,Domestic!$M$6:$M$50,0),MATCH(弊社入力用!$F16,Domestic!$G$2:$J$2,0)),"")</f>
        <v>0</v>
      </c>
    </row>
    <row r="17" spans="1:12" x14ac:dyDescent="0.5">
      <c r="A17">
        <v>455</v>
      </c>
      <c r="B17" t="s">
        <v>88</v>
      </c>
      <c r="C17" t="s">
        <v>29</v>
      </c>
      <c r="D17" t="s">
        <v>0</v>
      </c>
      <c r="E17" t="s">
        <v>108</v>
      </c>
      <c r="F17" t="s">
        <v>82</v>
      </c>
      <c r="G17" t="s">
        <v>112</v>
      </c>
      <c r="H17" t="s">
        <v>110</v>
      </c>
      <c r="I17" t="s">
        <v>83</v>
      </c>
      <c r="J17" s="1">
        <v>21000</v>
      </c>
      <c r="K17" t="s">
        <v>306</v>
      </c>
      <c r="L17" s="30">
        <f>IFERROR(INDEX(Domestic!$G$6:$J$50,MATCH(弊社入力用!$A17,Domestic!$M$6:$M$50,0),MATCH(弊社入力用!$F17,Domestic!$G$2:$J$2,0)),"")</f>
        <v>0</v>
      </c>
    </row>
    <row r="18" spans="1:12" x14ac:dyDescent="0.5">
      <c r="A18">
        <v>455</v>
      </c>
      <c r="B18" t="s">
        <v>88</v>
      </c>
      <c r="C18" t="s">
        <v>29</v>
      </c>
      <c r="D18" t="s">
        <v>0</v>
      </c>
      <c r="E18" t="s">
        <v>108</v>
      </c>
      <c r="F18" t="s">
        <v>84</v>
      </c>
      <c r="G18" t="s">
        <v>113</v>
      </c>
      <c r="H18" t="s">
        <v>110</v>
      </c>
      <c r="I18" t="s">
        <v>85</v>
      </c>
      <c r="J18" s="1">
        <v>21000</v>
      </c>
      <c r="K18" t="s">
        <v>306</v>
      </c>
      <c r="L18" s="30">
        <f>IFERROR(INDEX(Domestic!$G$6:$J$50,MATCH(弊社入力用!$A18,Domestic!$M$6:$M$50,0),MATCH(弊社入力用!$F18,Domestic!$G$2:$J$2,0)),"")</f>
        <v>0</v>
      </c>
    </row>
    <row r="19" spans="1:12" x14ac:dyDescent="0.5">
      <c r="A19">
        <v>456</v>
      </c>
      <c r="B19" t="s">
        <v>88</v>
      </c>
      <c r="C19" t="s">
        <v>30</v>
      </c>
      <c r="D19" t="s">
        <v>5</v>
      </c>
      <c r="E19" t="s">
        <v>114</v>
      </c>
      <c r="F19" t="s">
        <v>78</v>
      </c>
      <c r="G19" t="s">
        <v>115</v>
      </c>
      <c r="H19" t="s">
        <v>116</v>
      </c>
      <c r="I19" t="s">
        <v>79</v>
      </c>
      <c r="J19" s="1">
        <v>17000</v>
      </c>
      <c r="K19" t="s">
        <v>306</v>
      </c>
      <c r="L19" s="30">
        <f>IFERROR(INDEX(Domestic!$G$6:$J$50,MATCH(弊社入力用!$A19,Domestic!$M$6:$M$50,0),MATCH(弊社入力用!$F19,Domestic!$G$2:$J$2,0)),"")</f>
        <v>0</v>
      </c>
    </row>
    <row r="20" spans="1:12" x14ac:dyDescent="0.5">
      <c r="A20">
        <v>456</v>
      </c>
      <c r="B20" t="s">
        <v>88</v>
      </c>
      <c r="C20" t="s">
        <v>30</v>
      </c>
      <c r="D20" t="s">
        <v>5</v>
      </c>
      <c r="E20" t="s">
        <v>114</v>
      </c>
      <c r="F20" t="s">
        <v>80</v>
      </c>
      <c r="G20" t="s">
        <v>117</v>
      </c>
      <c r="H20" t="s">
        <v>116</v>
      </c>
      <c r="I20" t="s">
        <v>81</v>
      </c>
      <c r="J20" s="1">
        <v>17000</v>
      </c>
      <c r="K20" t="s">
        <v>306</v>
      </c>
      <c r="L20" s="30">
        <f>IFERROR(INDEX(Domestic!$G$6:$J$50,MATCH(弊社入力用!$A20,Domestic!$M$6:$M$50,0),MATCH(弊社入力用!$F20,Domestic!$G$2:$J$2,0)),"")</f>
        <v>0</v>
      </c>
    </row>
    <row r="21" spans="1:12" x14ac:dyDescent="0.5">
      <c r="A21">
        <v>456</v>
      </c>
      <c r="B21" t="s">
        <v>88</v>
      </c>
      <c r="C21" t="s">
        <v>30</v>
      </c>
      <c r="D21" t="s">
        <v>5</v>
      </c>
      <c r="E21" t="s">
        <v>114</v>
      </c>
      <c r="F21" t="s">
        <v>82</v>
      </c>
      <c r="G21" t="s">
        <v>118</v>
      </c>
      <c r="H21" t="s">
        <v>116</v>
      </c>
      <c r="I21" t="s">
        <v>83</v>
      </c>
      <c r="J21" s="1">
        <v>17000</v>
      </c>
      <c r="K21" t="s">
        <v>306</v>
      </c>
      <c r="L21" s="30">
        <f>IFERROR(INDEX(Domestic!$G$6:$J$50,MATCH(弊社入力用!$A21,Domestic!$M$6:$M$50,0),MATCH(弊社入力用!$F21,Domestic!$G$2:$J$2,0)),"")</f>
        <v>0</v>
      </c>
    </row>
    <row r="22" spans="1:12" x14ac:dyDescent="0.5">
      <c r="A22">
        <v>456</v>
      </c>
      <c r="B22" t="s">
        <v>88</v>
      </c>
      <c r="C22" t="s">
        <v>30</v>
      </c>
      <c r="D22" t="s">
        <v>5</v>
      </c>
      <c r="E22" t="s">
        <v>114</v>
      </c>
      <c r="F22" t="s">
        <v>84</v>
      </c>
      <c r="G22" t="s">
        <v>119</v>
      </c>
      <c r="H22" t="s">
        <v>116</v>
      </c>
      <c r="I22" t="s">
        <v>85</v>
      </c>
      <c r="J22" s="1">
        <v>17000</v>
      </c>
      <c r="K22" t="s">
        <v>306</v>
      </c>
      <c r="L22" s="30">
        <f>IFERROR(INDEX(Domestic!$G$6:$J$50,MATCH(弊社入力用!$A22,Domestic!$M$6:$M$50,0),MATCH(弊社入力用!$F22,Domestic!$G$2:$J$2,0)),"")</f>
        <v>0</v>
      </c>
    </row>
    <row r="23" spans="1:12" x14ac:dyDescent="0.5">
      <c r="A23">
        <v>457</v>
      </c>
      <c r="B23" t="s">
        <v>88</v>
      </c>
      <c r="C23" t="s">
        <v>30</v>
      </c>
      <c r="D23" t="s">
        <v>1</v>
      </c>
      <c r="E23" t="s">
        <v>120</v>
      </c>
      <c r="F23" t="s">
        <v>78</v>
      </c>
      <c r="G23" t="s">
        <v>121</v>
      </c>
      <c r="H23" t="s">
        <v>122</v>
      </c>
      <c r="I23" t="s">
        <v>79</v>
      </c>
      <c r="J23" s="1">
        <v>17000</v>
      </c>
      <c r="K23" t="s">
        <v>306</v>
      </c>
      <c r="L23" s="30">
        <f>IFERROR(INDEX(Domestic!$G$6:$J$50,MATCH(弊社入力用!$A23,Domestic!$M$6:$M$50,0),MATCH(弊社入力用!$F23,Domestic!$G$2:$J$2,0)),"")</f>
        <v>0</v>
      </c>
    </row>
    <row r="24" spans="1:12" x14ac:dyDescent="0.5">
      <c r="A24">
        <v>457</v>
      </c>
      <c r="B24" t="s">
        <v>88</v>
      </c>
      <c r="C24" t="s">
        <v>30</v>
      </c>
      <c r="D24" t="s">
        <v>1</v>
      </c>
      <c r="E24" t="s">
        <v>120</v>
      </c>
      <c r="F24" t="s">
        <v>80</v>
      </c>
      <c r="G24" t="s">
        <v>123</v>
      </c>
      <c r="H24" t="s">
        <v>122</v>
      </c>
      <c r="I24" t="s">
        <v>81</v>
      </c>
      <c r="J24" s="1">
        <v>17000</v>
      </c>
      <c r="K24" t="s">
        <v>306</v>
      </c>
      <c r="L24" s="30">
        <f>IFERROR(INDEX(Domestic!$G$6:$J$50,MATCH(弊社入力用!$A24,Domestic!$M$6:$M$50,0),MATCH(弊社入力用!$F24,Domestic!$G$2:$J$2,0)),"")</f>
        <v>0</v>
      </c>
    </row>
    <row r="25" spans="1:12" x14ac:dyDescent="0.5">
      <c r="A25">
        <v>457</v>
      </c>
      <c r="B25" t="s">
        <v>88</v>
      </c>
      <c r="C25" t="s">
        <v>30</v>
      </c>
      <c r="D25" t="s">
        <v>1</v>
      </c>
      <c r="E25" t="s">
        <v>120</v>
      </c>
      <c r="F25" t="s">
        <v>82</v>
      </c>
      <c r="G25" t="s">
        <v>124</v>
      </c>
      <c r="H25" t="s">
        <v>122</v>
      </c>
      <c r="I25" t="s">
        <v>83</v>
      </c>
      <c r="J25" s="1">
        <v>17000</v>
      </c>
      <c r="K25" t="s">
        <v>306</v>
      </c>
      <c r="L25" s="30">
        <f>IFERROR(INDEX(Domestic!$G$6:$J$50,MATCH(弊社入力用!$A25,Domestic!$M$6:$M$50,0),MATCH(弊社入力用!$F25,Domestic!$G$2:$J$2,0)),"")</f>
        <v>0</v>
      </c>
    </row>
    <row r="26" spans="1:12" x14ac:dyDescent="0.5">
      <c r="A26">
        <v>457</v>
      </c>
      <c r="B26" t="s">
        <v>88</v>
      </c>
      <c r="C26" t="s">
        <v>30</v>
      </c>
      <c r="D26" t="s">
        <v>1</v>
      </c>
      <c r="E26" t="s">
        <v>120</v>
      </c>
      <c r="F26" t="s">
        <v>84</v>
      </c>
      <c r="G26" t="s">
        <v>125</v>
      </c>
      <c r="H26" t="s">
        <v>122</v>
      </c>
      <c r="I26" t="s">
        <v>85</v>
      </c>
      <c r="J26" s="1">
        <v>17000</v>
      </c>
      <c r="K26" t="s">
        <v>306</v>
      </c>
      <c r="L26" s="30">
        <f>IFERROR(INDEX(Domestic!$G$6:$J$50,MATCH(弊社入力用!$A26,Domestic!$M$6:$M$50,0),MATCH(弊社入力用!$F26,Domestic!$G$2:$J$2,0)),"")</f>
        <v>0</v>
      </c>
    </row>
    <row r="27" spans="1:12" x14ac:dyDescent="0.5">
      <c r="A27">
        <v>458</v>
      </c>
      <c r="B27" t="s">
        <v>88</v>
      </c>
      <c r="C27" t="s">
        <v>31</v>
      </c>
      <c r="D27" t="s">
        <v>0</v>
      </c>
      <c r="E27" t="s">
        <v>126</v>
      </c>
      <c r="F27" t="s">
        <v>78</v>
      </c>
      <c r="G27" t="s">
        <v>127</v>
      </c>
      <c r="H27" t="s">
        <v>128</v>
      </c>
      <c r="I27" t="s">
        <v>79</v>
      </c>
      <c r="J27" s="1">
        <v>12000</v>
      </c>
      <c r="K27" t="s">
        <v>306</v>
      </c>
      <c r="L27" s="30">
        <f>IFERROR(INDEX(Domestic!$G$6:$J$50,MATCH(弊社入力用!$A27,Domestic!$M$6:$M$50,0),MATCH(弊社入力用!$F27,Domestic!$G$2:$J$2,0)),"")</f>
        <v>0</v>
      </c>
    </row>
    <row r="28" spans="1:12" x14ac:dyDescent="0.5">
      <c r="A28">
        <v>458</v>
      </c>
      <c r="B28" t="s">
        <v>88</v>
      </c>
      <c r="C28" t="s">
        <v>31</v>
      </c>
      <c r="D28" t="s">
        <v>0</v>
      </c>
      <c r="E28" t="s">
        <v>126</v>
      </c>
      <c r="F28" t="s">
        <v>80</v>
      </c>
      <c r="G28" t="s">
        <v>129</v>
      </c>
      <c r="H28" t="s">
        <v>128</v>
      </c>
      <c r="I28" t="s">
        <v>81</v>
      </c>
      <c r="J28" s="1">
        <v>12000</v>
      </c>
      <c r="K28" t="s">
        <v>306</v>
      </c>
      <c r="L28" s="30">
        <f>IFERROR(INDEX(Domestic!$G$6:$J$50,MATCH(弊社入力用!$A28,Domestic!$M$6:$M$50,0),MATCH(弊社入力用!$F28,Domestic!$G$2:$J$2,0)),"")</f>
        <v>0</v>
      </c>
    </row>
    <row r="29" spans="1:12" x14ac:dyDescent="0.5">
      <c r="A29">
        <v>458</v>
      </c>
      <c r="B29" t="s">
        <v>88</v>
      </c>
      <c r="C29" t="s">
        <v>31</v>
      </c>
      <c r="D29" t="s">
        <v>0</v>
      </c>
      <c r="E29" t="s">
        <v>126</v>
      </c>
      <c r="F29" t="s">
        <v>82</v>
      </c>
      <c r="G29" t="s">
        <v>130</v>
      </c>
      <c r="H29" t="s">
        <v>128</v>
      </c>
      <c r="I29" t="s">
        <v>83</v>
      </c>
      <c r="J29" s="1">
        <v>12000</v>
      </c>
      <c r="K29" t="s">
        <v>306</v>
      </c>
      <c r="L29" s="30">
        <f>IFERROR(INDEX(Domestic!$G$6:$J$50,MATCH(弊社入力用!$A29,Domestic!$M$6:$M$50,0),MATCH(弊社入力用!$F29,Domestic!$G$2:$J$2,0)),"")</f>
        <v>0</v>
      </c>
    </row>
    <row r="30" spans="1:12" x14ac:dyDescent="0.5">
      <c r="A30">
        <v>458</v>
      </c>
      <c r="B30" t="s">
        <v>88</v>
      </c>
      <c r="C30" t="s">
        <v>31</v>
      </c>
      <c r="D30" t="s">
        <v>0</v>
      </c>
      <c r="E30" t="s">
        <v>126</v>
      </c>
      <c r="F30" t="s">
        <v>84</v>
      </c>
      <c r="G30" t="s">
        <v>131</v>
      </c>
      <c r="H30" t="s">
        <v>128</v>
      </c>
      <c r="I30" t="s">
        <v>85</v>
      </c>
      <c r="J30" s="1">
        <v>12000</v>
      </c>
      <c r="K30" t="s">
        <v>306</v>
      </c>
      <c r="L30" s="30">
        <f>IFERROR(INDEX(Domestic!$G$6:$J$50,MATCH(弊社入力用!$A30,Domestic!$M$6:$M$50,0),MATCH(弊社入力用!$F30,Domestic!$G$2:$J$2,0)),"")</f>
        <v>0</v>
      </c>
    </row>
    <row r="31" spans="1:12" x14ac:dyDescent="0.5">
      <c r="A31">
        <v>459</v>
      </c>
      <c r="B31" t="s">
        <v>88</v>
      </c>
      <c r="C31" t="s">
        <v>32</v>
      </c>
      <c r="D31" t="s">
        <v>0</v>
      </c>
      <c r="E31" t="s">
        <v>132</v>
      </c>
      <c r="F31" t="s">
        <v>78</v>
      </c>
      <c r="G31" t="s">
        <v>133</v>
      </c>
      <c r="H31" t="s">
        <v>134</v>
      </c>
      <c r="I31" t="s">
        <v>79</v>
      </c>
      <c r="J31" s="1">
        <v>15000</v>
      </c>
      <c r="K31" t="s">
        <v>306</v>
      </c>
      <c r="L31" s="30">
        <f>IFERROR(INDEX(Domestic!$G$6:$J$50,MATCH(弊社入力用!$A31,Domestic!$M$6:$M$50,0),MATCH(弊社入力用!$F31,Domestic!$G$2:$J$2,0)),"")</f>
        <v>0</v>
      </c>
    </row>
    <row r="32" spans="1:12" x14ac:dyDescent="0.5">
      <c r="A32">
        <v>459</v>
      </c>
      <c r="B32" t="s">
        <v>88</v>
      </c>
      <c r="C32" t="s">
        <v>32</v>
      </c>
      <c r="D32" t="s">
        <v>0</v>
      </c>
      <c r="E32" t="s">
        <v>132</v>
      </c>
      <c r="F32" t="s">
        <v>80</v>
      </c>
      <c r="G32" t="s">
        <v>135</v>
      </c>
      <c r="H32" t="s">
        <v>134</v>
      </c>
      <c r="I32" t="s">
        <v>81</v>
      </c>
      <c r="J32" s="1">
        <v>15000</v>
      </c>
      <c r="K32" t="s">
        <v>306</v>
      </c>
      <c r="L32" s="30">
        <f>IFERROR(INDEX(Domestic!$G$6:$J$50,MATCH(弊社入力用!$A32,Domestic!$M$6:$M$50,0),MATCH(弊社入力用!$F32,Domestic!$G$2:$J$2,0)),"")</f>
        <v>0</v>
      </c>
    </row>
    <row r="33" spans="1:12" x14ac:dyDescent="0.5">
      <c r="A33">
        <v>459</v>
      </c>
      <c r="B33" t="s">
        <v>88</v>
      </c>
      <c r="C33" t="s">
        <v>32</v>
      </c>
      <c r="D33" t="s">
        <v>0</v>
      </c>
      <c r="E33" t="s">
        <v>132</v>
      </c>
      <c r="F33" t="s">
        <v>82</v>
      </c>
      <c r="G33" t="s">
        <v>136</v>
      </c>
      <c r="H33" t="s">
        <v>134</v>
      </c>
      <c r="I33" t="s">
        <v>83</v>
      </c>
      <c r="J33" s="1">
        <v>15000</v>
      </c>
      <c r="K33" t="s">
        <v>306</v>
      </c>
      <c r="L33" s="30">
        <f>IFERROR(INDEX(Domestic!$G$6:$J$50,MATCH(弊社入力用!$A33,Domestic!$M$6:$M$50,0),MATCH(弊社入力用!$F33,Domestic!$G$2:$J$2,0)),"")</f>
        <v>0</v>
      </c>
    </row>
    <row r="34" spans="1:12" x14ac:dyDescent="0.5">
      <c r="A34">
        <v>459</v>
      </c>
      <c r="B34" t="s">
        <v>88</v>
      </c>
      <c r="C34" t="s">
        <v>32</v>
      </c>
      <c r="D34" t="s">
        <v>0</v>
      </c>
      <c r="E34" t="s">
        <v>132</v>
      </c>
      <c r="F34" t="s">
        <v>84</v>
      </c>
      <c r="G34" t="s">
        <v>137</v>
      </c>
      <c r="H34" t="s">
        <v>134</v>
      </c>
      <c r="I34" t="s">
        <v>85</v>
      </c>
      <c r="J34" s="1">
        <v>15000</v>
      </c>
      <c r="K34" t="s">
        <v>306</v>
      </c>
      <c r="L34" s="30">
        <f>IFERROR(INDEX(Domestic!$G$6:$J$50,MATCH(弊社入力用!$A34,Domestic!$M$6:$M$50,0),MATCH(弊社入力用!$F34,Domestic!$G$2:$J$2,0)),"")</f>
        <v>0</v>
      </c>
    </row>
    <row r="35" spans="1:12" x14ac:dyDescent="0.5">
      <c r="A35">
        <v>460</v>
      </c>
      <c r="B35" t="s">
        <v>88</v>
      </c>
      <c r="C35" t="s">
        <v>32</v>
      </c>
      <c r="D35" t="s">
        <v>1</v>
      </c>
      <c r="E35" t="s">
        <v>138</v>
      </c>
      <c r="F35" t="s">
        <v>78</v>
      </c>
      <c r="G35" t="s">
        <v>139</v>
      </c>
      <c r="H35" t="s">
        <v>140</v>
      </c>
      <c r="I35" t="s">
        <v>79</v>
      </c>
      <c r="J35" s="1">
        <v>15000</v>
      </c>
      <c r="K35" t="s">
        <v>306</v>
      </c>
      <c r="L35" s="30">
        <f>IFERROR(INDEX(Domestic!$G$6:$J$50,MATCH(弊社入力用!$A35,Domestic!$M$6:$M$50,0),MATCH(弊社入力用!$F35,Domestic!$G$2:$J$2,0)),"")</f>
        <v>0</v>
      </c>
    </row>
    <row r="36" spans="1:12" x14ac:dyDescent="0.5">
      <c r="A36">
        <v>460</v>
      </c>
      <c r="B36" t="s">
        <v>88</v>
      </c>
      <c r="C36" t="s">
        <v>32</v>
      </c>
      <c r="D36" t="s">
        <v>1</v>
      </c>
      <c r="E36" t="s">
        <v>138</v>
      </c>
      <c r="F36" t="s">
        <v>80</v>
      </c>
      <c r="G36" t="s">
        <v>141</v>
      </c>
      <c r="H36" t="s">
        <v>140</v>
      </c>
      <c r="I36" t="s">
        <v>81</v>
      </c>
      <c r="J36" s="1">
        <v>15000</v>
      </c>
      <c r="K36" t="s">
        <v>306</v>
      </c>
      <c r="L36" s="30">
        <f>IFERROR(INDEX(Domestic!$G$6:$J$50,MATCH(弊社入力用!$A36,Domestic!$M$6:$M$50,0),MATCH(弊社入力用!$F36,Domestic!$G$2:$J$2,0)),"")</f>
        <v>0</v>
      </c>
    </row>
    <row r="37" spans="1:12" x14ac:dyDescent="0.5">
      <c r="A37">
        <v>460</v>
      </c>
      <c r="B37" t="s">
        <v>88</v>
      </c>
      <c r="C37" t="s">
        <v>32</v>
      </c>
      <c r="D37" t="s">
        <v>1</v>
      </c>
      <c r="E37" t="s">
        <v>138</v>
      </c>
      <c r="F37" t="s">
        <v>82</v>
      </c>
      <c r="G37" t="s">
        <v>142</v>
      </c>
      <c r="H37" t="s">
        <v>140</v>
      </c>
      <c r="I37" t="s">
        <v>83</v>
      </c>
      <c r="J37" s="1">
        <v>15000</v>
      </c>
      <c r="K37" t="s">
        <v>306</v>
      </c>
      <c r="L37" s="30">
        <f>IFERROR(INDEX(Domestic!$G$6:$J$50,MATCH(弊社入力用!$A37,Domestic!$M$6:$M$50,0),MATCH(弊社入力用!$F37,Domestic!$G$2:$J$2,0)),"")</f>
        <v>0</v>
      </c>
    </row>
    <row r="38" spans="1:12" x14ac:dyDescent="0.5">
      <c r="A38">
        <v>460</v>
      </c>
      <c r="B38" t="s">
        <v>88</v>
      </c>
      <c r="C38" t="s">
        <v>32</v>
      </c>
      <c r="D38" t="s">
        <v>1</v>
      </c>
      <c r="E38" t="s">
        <v>138</v>
      </c>
      <c r="F38" t="s">
        <v>84</v>
      </c>
      <c r="G38" t="s">
        <v>143</v>
      </c>
      <c r="H38" t="s">
        <v>140</v>
      </c>
      <c r="I38" t="s">
        <v>85</v>
      </c>
      <c r="J38" s="1">
        <v>15000</v>
      </c>
      <c r="K38" t="s">
        <v>306</v>
      </c>
      <c r="L38" s="30">
        <f>IFERROR(INDEX(Domestic!$G$6:$J$50,MATCH(弊社入力用!$A38,Domestic!$M$6:$M$50,0),MATCH(弊社入力用!$F38,Domestic!$G$2:$J$2,0)),"")</f>
        <v>0</v>
      </c>
    </row>
    <row r="39" spans="1:12" x14ac:dyDescent="0.5">
      <c r="A39">
        <v>461</v>
      </c>
      <c r="B39" t="s">
        <v>88</v>
      </c>
      <c r="C39" t="s">
        <v>33</v>
      </c>
      <c r="D39" t="s">
        <v>0</v>
      </c>
      <c r="E39" t="s">
        <v>144</v>
      </c>
      <c r="F39" t="s">
        <v>78</v>
      </c>
      <c r="G39" t="s">
        <v>145</v>
      </c>
      <c r="H39" t="s">
        <v>146</v>
      </c>
      <c r="I39" t="s">
        <v>79</v>
      </c>
      <c r="J39" s="1">
        <v>12000</v>
      </c>
      <c r="K39" t="s">
        <v>306</v>
      </c>
      <c r="L39" s="30">
        <f>IFERROR(INDEX(Domestic!$G$6:$J$50,MATCH(弊社入力用!$A39,Domestic!$M$6:$M$50,0),MATCH(弊社入力用!$F39,Domestic!$G$2:$J$2,0)),"")</f>
        <v>0</v>
      </c>
    </row>
    <row r="40" spans="1:12" x14ac:dyDescent="0.5">
      <c r="A40">
        <v>461</v>
      </c>
      <c r="B40" t="s">
        <v>88</v>
      </c>
      <c r="C40" t="s">
        <v>33</v>
      </c>
      <c r="D40" t="s">
        <v>0</v>
      </c>
      <c r="E40" t="s">
        <v>144</v>
      </c>
      <c r="F40" t="s">
        <v>80</v>
      </c>
      <c r="G40" t="s">
        <v>147</v>
      </c>
      <c r="H40" t="s">
        <v>146</v>
      </c>
      <c r="I40" t="s">
        <v>81</v>
      </c>
      <c r="J40" s="1">
        <v>12000</v>
      </c>
      <c r="K40" t="s">
        <v>306</v>
      </c>
      <c r="L40" s="30">
        <f>IFERROR(INDEX(Domestic!$G$6:$J$50,MATCH(弊社入力用!$A40,Domestic!$M$6:$M$50,0),MATCH(弊社入力用!$F40,Domestic!$G$2:$J$2,0)),"")</f>
        <v>0</v>
      </c>
    </row>
    <row r="41" spans="1:12" x14ac:dyDescent="0.5">
      <c r="A41">
        <v>461</v>
      </c>
      <c r="B41" t="s">
        <v>88</v>
      </c>
      <c r="C41" t="s">
        <v>33</v>
      </c>
      <c r="D41" t="s">
        <v>0</v>
      </c>
      <c r="E41" t="s">
        <v>144</v>
      </c>
      <c r="F41" t="s">
        <v>82</v>
      </c>
      <c r="G41" t="s">
        <v>148</v>
      </c>
      <c r="H41" t="s">
        <v>146</v>
      </c>
      <c r="I41" t="s">
        <v>83</v>
      </c>
      <c r="J41" s="1">
        <v>12000</v>
      </c>
      <c r="K41" t="s">
        <v>306</v>
      </c>
      <c r="L41" s="30">
        <f>IFERROR(INDEX(Domestic!$G$6:$J$50,MATCH(弊社入力用!$A41,Domestic!$M$6:$M$50,0),MATCH(弊社入力用!$F41,Domestic!$G$2:$J$2,0)),"")</f>
        <v>0</v>
      </c>
    </row>
    <row r="42" spans="1:12" x14ac:dyDescent="0.5">
      <c r="A42">
        <v>461</v>
      </c>
      <c r="B42" t="s">
        <v>88</v>
      </c>
      <c r="C42" t="s">
        <v>33</v>
      </c>
      <c r="D42" t="s">
        <v>0</v>
      </c>
      <c r="E42" t="s">
        <v>144</v>
      </c>
      <c r="F42" t="s">
        <v>84</v>
      </c>
      <c r="G42" t="s">
        <v>149</v>
      </c>
      <c r="H42" t="s">
        <v>146</v>
      </c>
      <c r="I42" t="s">
        <v>85</v>
      </c>
      <c r="J42" s="1">
        <v>12000</v>
      </c>
      <c r="K42" t="s">
        <v>306</v>
      </c>
      <c r="L42" s="30">
        <f>IFERROR(INDEX(Domestic!$G$6:$J$50,MATCH(弊社入力用!$A42,Domestic!$M$6:$M$50,0),MATCH(弊社入力用!$F42,Domestic!$G$2:$J$2,0)),"")</f>
        <v>0</v>
      </c>
    </row>
    <row r="43" spans="1:12" x14ac:dyDescent="0.5">
      <c r="A43">
        <v>462</v>
      </c>
      <c r="B43" t="s">
        <v>88</v>
      </c>
      <c r="C43" t="s">
        <v>33</v>
      </c>
      <c r="D43" t="s">
        <v>55</v>
      </c>
      <c r="E43" t="s">
        <v>150</v>
      </c>
      <c r="F43" t="s">
        <v>78</v>
      </c>
      <c r="G43" t="s">
        <v>151</v>
      </c>
      <c r="H43" t="s">
        <v>152</v>
      </c>
      <c r="I43" t="s">
        <v>79</v>
      </c>
      <c r="J43" s="1">
        <v>12000</v>
      </c>
      <c r="K43" t="s">
        <v>306</v>
      </c>
      <c r="L43" s="30">
        <f>IFERROR(INDEX(Domestic!$G$6:$J$50,MATCH(弊社入力用!$A43,Domestic!$M$6:$M$50,0),MATCH(弊社入力用!$F43,Domestic!$G$2:$J$2,0)),"")</f>
        <v>0</v>
      </c>
    </row>
    <row r="44" spans="1:12" x14ac:dyDescent="0.5">
      <c r="A44">
        <v>462</v>
      </c>
      <c r="B44" t="s">
        <v>88</v>
      </c>
      <c r="C44" t="s">
        <v>33</v>
      </c>
      <c r="D44" t="s">
        <v>55</v>
      </c>
      <c r="E44" t="s">
        <v>150</v>
      </c>
      <c r="F44" t="s">
        <v>80</v>
      </c>
      <c r="G44" t="s">
        <v>153</v>
      </c>
      <c r="H44" t="s">
        <v>152</v>
      </c>
      <c r="I44" t="s">
        <v>81</v>
      </c>
      <c r="J44" s="1">
        <v>12000</v>
      </c>
      <c r="K44" t="s">
        <v>306</v>
      </c>
      <c r="L44" s="30">
        <f>IFERROR(INDEX(Domestic!$G$6:$J$50,MATCH(弊社入力用!$A44,Domestic!$M$6:$M$50,0),MATCH(弊社入力用!$F44,Domestic!$G$2:$J$2,0)),"")</f>
        <v>0</v>
      </c>
    </row>
    <row r="45" spans="1:12" x14ac:dyDescent="0.5">
      <c r="A45">
        <v>462</v>
      </c>
      <c r="B45" t="s">
        <v>88</v>
      </c>
      <c r="C45" t="s">
        <v>33</v>
      </c>
      <c r="D45" t="s">
        <v>55</v>
      </c>
      <c r="E45" t="s">
        <v>150</v>
      </c>
      <c r="F45" t="s">
        <v>82</v>
      </c>
      <c r="G45" t="s">
        <v>154</v>
      </c>
      <c r="H45" t="s">
        <v>152</v>
      </c>
      <c r="I45" t="s">
        <v>83</v>
      </c>
      <c r="J45" s="1">
        <v>12000</v>
      </c>
      <c r="K45" t="s">
        <v>306</v>
      </c>
      <c r="L45" s="30">
        <f>IFERROR(INDEX(Domestic!$G$6:$J$50,MATCH(弊社入力用!$A45,Domestic!$M$6:$M$50,0),MATCH(弊社入力用!$F45,Domestic!$G$2:$J$2,0)),"")</f>
        <v>0</v>
      </c>
    </row>
    <row r="46" spans="1:12" x14ac:dyDescent="0.5">
      <c r="A46">
        <v>462</v>
      </c>
      <c r="B46" t="s">
        <v>88</v>
      </c>
      <c r="C46" t="s">
        <v>33</v>
      </c>
      <c r="D46" t="s">
        <v>55</v>
      </c>
      <c r="E46" t="s">
        <v>150</v>
      </c>
      <c r="F46" t="s">
        <v>84</v>
      </c>
      <c r="G46" t="s">
        <v>155</v>
      </c>
      <c r="H46" t="s">
        <v>152</v>
      </c>
      <c r="I46" t="s">
        <v>85</v>
      </c>
      <c r="J46" s="1">
        <v>12000</v>
      </c>
      <c r="K46" t="s">
        <v>306</v>
      </c>
      <c r="L46" s="30">
        <f>IFERROR(INDEX(Domestic!$G$6:$J$50,MATCH(弊社入力用!$A46,Domestic!$M$6:$M$50,0),MATCH(弊社入力用!$F46,Domestic!$G$2:$J$2,0)),"")</f>
        <v>0</v>
      </c>
    </row>
    <row r="47" spans="1:12" x14ac:dyDescent="0.5">
      <c r="A47">
        <v>463</v>
      </c>
      <c r="B47" t="s">
        <v>88</v>
      </c>
      <c r="C47" t="s">
        <v>34</v>
      </c>
      <c r="D47" t="s">
        <v>0</v>
      </c>
      <c r="E47" t="s">
        <v>156</v>
      </c>
      <c r="F47" t="s">
        <v>78</v>
      </c>
      <c r="G47" t="s">
        <v>157</v>
      </c>
      <c r="H47" t="s">
        <v>158</v>
      </c>
      <c r="I47" t="s">
        <v>79</v>
      </c>
      <c r="J47" s="1">
        <v>12000</v>
      </c>
      <c r="K47" t="s">
        <v>306</v>
      </c>
      <c r="L47" s="30">
        <f>IFERROR(INDEX(Domestic!$G$6:$J$50,MATCH(弊社入力用!$A47,Domestic!$M$6:$M$50,0),MATCH(弊社入力用!$F47,Domestic!$G$2:$J$2,0)),"")</f>
        <v>0</v>
      </c>
    </row>
    <row r="48" spans="1:12" x14ac:dyDescent="0.5">
      <c r="A48">
        <v>463</v>
      </c>
      <c r="B48" t="s">
        <v>88</v>
      </c>
      <c r="C48" t="s">
        <v>34</v>
      </c>
      <c r="D48" t="s">
        <v>0</v>
      </c>
      <c r="E48" t="s">
        <v>156</v>
      </c>
      <c r="F48" t="s">
        <v>80</v>
      </c>
      <c r="G48" t="s">
        <v>159</v>
      </c>
      <c r="H48" t="s">
        <v>158</v>
      </c>
      <c r="I48" t="s">
        <v>81</v>
      </c>
      <c r="J48" s="1">
        <v>12000</v>
      </c>
      <c r="K48" t="s">
        <v>306</v>
      </c>
      <c r="L48" s="30">
        <f>IFERROR(INDEX(Domestic!$G$6:$J$50,MATCH(弊社入力用!$A48,Domestic!$M$6:$M$50,0),MATCH(弊社入力用!$F48,Domestic!$G$2:$J$2,0)),"")</f>
        <v>0</v>
      </c>
    </row>
    <row r="49" spans="1:12" x14ac:dyDescent="0.5">
      <c r="A49">
        <v>463</v>
      </c>
      <c r="B49" t="s">
        <v>88</v>
      </c>
      <c r="C49" t="s">
        <v>34</v>
      </c>
      <c r="D49" t="s">
        <v>0</v>
      </c>
      <c r="E49" t="s">
        <v>156</v>
      </c>
      <c r="F49" t="s">
        <v>82</v>
      </c>
      <c r="G49" t="s">
        <v>160</v>
      </c>
      <c r="H49" t="s">
        <v>158</v>
      </c>
      <c r="I49" t="s">
        <v>83</v>
      </c>
      <c r="J49" s="1">
        <v>12000</v>
      </c>
      <c r="K49" t="s">
        <v>306</v>
      </c>
      <c r="L49" s="30">
        <f>IFERROR(INDEX(Domestic!$G$6:$J$50,MATCH(弊社入力用!$A49,Domestic!$M$6:$M$50,0),MATCH(弊社入力用!$F49,Domestic!$G$2:$J$2,0)),"")</f>
        <v>0</v>
      </c>
    </row>
    <row r="50" spans="1:12" x14ac:dyDescent="0.5">
      <c r="A50">
        <v>463</v>
      </c>
      <c r="B50" t="s">
        <v>88</v>
      </c>
      <c r="C50" t="s">
        <v>34</v>
      </c>
      <c r="D50" t="s">
        <v>0</v>
      </c>
      <c r="E50" t="s">
        <v>156</v>
      </c>
      <c r="F50" t="s">
        <v>84</v>
      </c>
      <c r="G50" t="s">
        <v>161</v>
      </c>
      <c r="H50" t="s">
        <v>158</v>
      </c>
      <c r="I50" t="s">
        <v>85</v>
      </c>
      <c r="J50" s="1">
        <v>12000</v>
      </c>
      <c r="K50" t="s">
        <v>306</v>
      </c>
      <c r="L50" s="30">
        <f>IFERROR(INDEX(Domestic!$G$6:$J$50,MATCH(弊社入力用!$A50,Domestic!$M$6:$M$50,0),MATCH(弊社入力用!$F50,Domestic!$G$2:$J$2,0)),"")</f>
        <v>0</v>
      </c>
    </row>
    <row r="51" spans="1:12" x14ac:dyDescent="0.5">
      <c r="A51">
        <v>464</v>
      </c>
      <c r="B51" t="s">
        <v>88</v>
      </c>
      <c r="C51" t="s">
        <v>34</v>
      </c>
      <c r="D51" t="s">
        <v>53</v>
      </c>
      <c r="E51" t="s">
        <v>162</v>
      </c>
      <c r="F51" t="s">
        <v>78</v>
      </c>
      <c r="G51" t="s">
        <v>163</v>
      </c>
      <c r="H51" t="s">
        <v>164</v>
      </c>
      <c r="I51" t="s">
        <v>79</v>
      </c>
      <c r="J51" s="1">
        <v>12000</v>
      </c>
      <c r="K51" t="s">
        <v>306</v>
      </c>
      <c r="L51" s="30">
        <f>IFERROR(INDEX(Domestic!$G$6:$J$50,MATCH(弊社入力用!$A51,Domestic!$M$6:$M$50,0),MATCH(弊社入力用!$F51,Domestic!$G$2:$J$2,0)),"")</f>
        <v>0</v>
      </c>
    </row>
    <row r="52" spans="1:12" x14ac:dyDescent="0.5">
      <c r="A52">
        <v>464</v>
      </c>
      <c r="B52" t="s">
        <v>88</v>
      </c>
      <c r="C52" t="s">
        <v>34</v>
      </c>
      <c r="D52" t="s">
        <v>53</v>
      </c>
      <c r="E52" t="s">
        <v>162</v>
      </c>
      <c r="F52" t="s">
        <v>80</v>
      </c>
      <c r="G52" t="s">
        <v>165</v>
      </c>
      <c r="H52" t="s">
        <v>164</v>
      </c>
      <c r="I52" t="s">
        <v>81</v>
      </c>
      <c r="J52" s="1">
        <v>12000</v>
      </c>
      <c r="K52" t="s">
        <v>306</v>
      </c>
      <c r="L52" s="30">
        <f>IFERROR(INDEX(Domestic!$G$6:$J$50,MATCH(弊社入力用!$A52,Domestic!$M$6:$M$50,0),MATCH(弊社入力用!$F52,Domestic!$G$2:$J$2,0)),"")</f>
        <v>0</v>
      </c>
    </row>
    <row r="53" spans="1:12" x14ac:dyDescent="0.5">
      <c r="A53">
        <v>464</v>
      </c>
      <c r="B53" t="s">
        <v>88</v>
      </c>
      <c r="C53" t="s">
        <v>34</v>
      </c>
      <c r="D53" t="s">
        <v>53</v>
      </c>
      <c r="E53" t="s">
        <v>162</v>
      </c>
      <c r="F53" t="s">
        <v>82</v>
      </c>
      <c r="G53" t="s">
        <v>166</v>
      </c>
      <c r="H53" t="s">
        <v>164</v>
      </c>
      <c r="I53" t="s">
        <v>83</v>
      </c>
      <c r="J53" s="1">
        <v>12000</v>
      </c>
      <c r="K53" t="s">
        <v>306</v>
      </c>
      <c r="L53" s="30">
        <f>IFERROR(INDEX(Domestic!$G$6:$J$50,MATCH(弊社入力用!$A53,Domestic!$M$6:$M$50,0),MATCH(弊社入力用!$F53,Domestic!$G$2:$J$2,0)),"")</f>
        <v>0</v>
      </c>
    </row>
    <row r="54" spans="1:12" x14ac:dyDescent="0.5">
      <c r="A54">
        <v>464</v>
      </c>
      <c r="B54" t="s">
        <v>88</v>
      </c>
      <c r="C54" t="s">
        <v>34</v>
      </c>
      <c r="D54" t="s">
        <v>53</v>
      </c>
      <c r="E54" t="s">
        <v>162</v>
      </c>
      <c r="F54" t="s">
        <v>84</v>
      </c>
      <c r="G54" t="s">
        <v>167</v>
      </c>
      <c r="H54" t="s">
        <v>164</v>
      </c>
      <c r="I54" t="s">
        <v>85</v>
      </c>
      <c r="J54" s="1">
        <v>12000</v>
      </c>
      <c r="K54" t="s">
        <v>306</v>
      </c>
      <c r="L54" s="30">
        <f>IFERROR(INDEX(Domestic!$G$6:$J$50,MATCH(弊社入力用!$A54,Domestic!$M$6:$M$50,0),MATCH(弊社入力用!$F54,Domestic!$G$2:$J$2,0)),"")</f>
        <v>0</v>
      </c>
    </row>
    <row r="55" spans="1:12" x14ac:dyDescent="0.5">
      <c r="A55">
        <v>465</v>
      </c>
      <c r="B55" t="s">
        <v>88</v>
      </c>
      <c r="C55" t="s">
        <v>35</v>
      </c>
      <c r="D55" t="s">
        <v>0</v>
      </c>
      <c r="E55" t="s">
        <v>168</v>
      </c>
      <c r="F55" t="s">
        <v>78</v>
      </c>
      <c r="G55" t="s">
        <v>169</v>
      </c>
      <c r="H55" t="s">
        <v>170</v>
      </c>
      <c r="I55" t="s">
        <v>79</v>
      </c>
      <c r="J55" s="1">
        <v>15000</v>
      </c>
      <c r="K55" t="s">
        <v>306</v>
      </c>
      <c r="L55" s="30">
        <f>IFERROR(INDEX(Domestic!$G$6:$J$50,MATCH(弊社入力用!$A55,Domestic!$M$6:$M$50,0),MATCH(弊社入力用!$F55,Domestic!$G$2:$J$2,0)),"")</f>
        <v>0</v>
      </c>
    </row>
    <row r="56" spans="1:12" x14ac:dyDescent="0.5">
      <c r="A56">
        <v>465</v>
      </c>
      <c r="B56" t="s">
        <v>88</v>
      </c>
      <c r="C56" t="s">
        <v>35</v>
      </c>
      <c r="D56" t="s">
        <v>0</v>
      </c>
      <c r="E56" t="s">
        <v>168</v>
      </c>
      <c r="F56" t="s">
        <v>80</v>
      </c>
      <c r="G56" t="s">
        <v>171</v>
      </c>
      <c r="H56" t="s">
        <v>170</v>
      </c>
      <c r="I56" t="s">
        <v>81</v>
      </c>
      <c r="J56" s="1">
        <v>15000</v>
      </c>
      <c r="K56" t="s">
        <v>306</v>
      </c>
      <c r="L56" s="30">
        <f>IFERROR(INDEX(Domestic!$G$6:$J$50,MATCH(弊社入力用!$A56,Domestic!$M$6:$M$50,0),MATCH(弊社入力用!$F56,Domestic!$G$2:$J$2,0)),"")</f>
        <v>0</v>
      </c>
    </row>
    <row r="57" spans="1:12" x14ac:dyDescent="0.5">
      <c r="A57">
        <v>465</v>
      </c>
      <c r="B57" t="s">
        <v>88</v>
      </c>
      <c r="C57" t="s">
        <v>35</v>
      </c>
      <c r="D57" t="s">
        <v>0</v>
      </c>
      <c r="E57" t="s">
        <v>168</v>
      </c>
      <c r="F57" t="s">
        <v>82</v>
      </c>
      <c r="G57" t="s">
        <v>172</v>
      </c>
      <c r="H57" t="s">
        <v>170</v>
      </c>
      <c r="I57" t="s">
        <v>83</v>
      </c>
      <c r="J57" s="1">
        <v>15000</v>
      </c>
      <c r="K57" t="s">
        <v>306</v>
      </c>
      <c r="L57" s="30">
        <f>IFERROR(INDEX(Domestic!$G$6:$J$50,MATCH(弊社入力用!$A57,Domestic!$M$6:$M$50,0),MATCH(弊社入力用!$F57,Domestic!$G$2:$J$2,0)),"")</f>
        <v>0</v>
      </c>
    </row>
    <row r="58" spans="1:12" x14ac:dyDescent="0.5">
      <c r="A58">
        <v>465</v>
      </c>
      <c r="B58" t="s">
        <v>88</v>
      </c>
      <c r="C58" t="s">
        <v>35</v>
      </c>
      <c r="D58" t="s">
        <v>0</v>
      </c>
      <c r="E58" t="s">
        <v>168</v>
      </c>
      <c r="F58" t="s">
        <v>84</v>
      </c>
      <c r="G58" t="s">
        <v>173</v>
      </c>
      <c r="H58" t="s">
        <v>170</v>
      </c>
      <c r="I58" t="s">
        <v>85</v>
      </c>
      <c r="J58" s="1">
        <v>15000</v>
      </c>
      <c r="K58" t="s">
        <v>306</v>
      </c>
      <c r="L58" s="30">
        <f>IFERROR(INDEX(Domestic!$G$6:$J$50,MATCH(弊社入力用!$A58,Domestic!$M$6:$M$50,0),MATCH(弊社入力用!$F58,Domestic!$G$2:$J$2,0)),"")</f>
        <v>0</v>
      </c>
    </row>
    <row r="59" spans="1:12" x14ac:dyDescent="0.5">
      <c r="A59">
        <v>466</v>
      </c>
      <c r="B59" t="s">
        <v>88</v>
      </c>
      <c r="C59" t="s">
        <v>35</v>
      </c>
      <c r="D59" t="s">
        <v>53</v>
      </c>
      <c r="E59" t="s">
        <v>174</v>
      </c>
      <c r="F59" t="s">
        <v>78</v>
      </c>
      <c r="G59" t="s">
        <v>175</v>
      </c>
      <c r="H59" t="s">
        <v>176</v>
      </c>
      <c r="I59" t="s">
        <v>79</v>
      </c>
      <c r="J59" s="1">
        <v>15000</v>
      </c>
      <c r="K59" t="s">
        <v>306</v>
      </c>
      <c r="L59" s="30">
        <f>IFERROR(INDEX(Domestic!$G$6:$J$50,MATCH(弊社入力用!$A59,Domestic!$M$6:$M$50,0),MATCH(弊社入力用!$F59,Domestic!$G$2:$J$2,0)),"")</f>
        <v>0</v>
      </c>
    </row>
    <row r="60" spans="1:12" x14ac:dyDescent="0.5">
      <c r="A60">
        <v>466</v>
      </c>
      <c r="B60" t="s">
        <v>88</v>
      </c>
      <c r="C60" t="s">
        <v>35</v>
      </c>
      <c r="D60" t="s">
        <v>53</v>
      </c>
      <c r="E60" t="s">
        <v>174</v>
      </c>
      <c r="F60" t="s">
        <v>80</v>
      </c>
      <c r="G60" t="s">
        <v>177</v>
      </c>
      <c r="H60" t="s">
        <v>176</v>
      </c>
      <c r="I60" t="s">
        <v>81</v>
      </c>
      <c r="J60" s="1">
        <v>15000</v>
      </c>
      <c r="K60" t="s">
        <v>306</v>
      </c>
      <c r="L60" s="30">
        <f>IFERROR(INDEX(Domestic!$G$6:$J$50,MATCH(弊社入力用!$A60,Domestic!$M$6:$M$50,0),MATCH(弊社入力用!$F60,Domestic!$G$2:$J$2,0)),"")</f>
        <v>0</v>
      </c>
    </row>
    <row r="61" spans="1:12" x14ac:dyDescent="0.5">
      <c r="A61">
        <v>466</v>
      </c>
      <c r="B61" t="s">
        <v>88</v>
      </c>
      <c r="C61" t="s">
        <v>35</v>
      </c>
      <c r="D61" t="s">
        <v>53</v>
      </c>
      <c r="E61" t="s">
        <v>174</v>
      </c>
      <c r="F61" t="s">
        <v>82</v>
      </c>
      <c r="G61" t="s">
        <v>178</v>
      </c>
      <c r="H61" t="s">
        <v>176</v>
      </c>
      <c r="I61" t="s">
        <v>83</v>
      </c>
      <c r="J61" s="1">
        <v>15000</v>
      </c>
      <c r="K61" t="s">
        <v>306</v>
      </c>
      <c r="L61" s="30">
        <f>IFERROR(INDEX(Domestic!$G$6:$J$50,MATCH(弊社入力用!$A61,Domestic!$M$6:$M$50,0),MATCH(弊社入力用!$F61,Domestic!$G$2:$J$2,0)),"")</f>
        <v>0</v>
      </c>
    </row>
    <row r="62" spans="1:12" x14ac:dyDescent="0.5">
      <c r="A62">
        <v>466</v>
      </c>
      <c r="B62" t="s">
        <v>88</v>
      </c>
      <c r="C62" t="s">
        <v>35</v>
      </c>
      <c r="D62" t="s">
        <v>53</v>
      </c>
      <c r="E62" t="s">
        <v>174</v>
      </c>
      <c r="F62" t="s">
        <v>84</v>
      </c>
      <c r="G62" t="s">
        <v>179</v>
      </c>
      <c r="H62" t="s">
        <v>176</v>
      </c>
      <c r="I62" t="s">
        <v>85</v>
      </c>
      <c r="J62" s="1">
        <v>15000</v>
      </c>
      <c r="K62" t="s">
        <v>306</v>
      </c>
      <c r="L62" s="30">
        <f>IFERROR(INDEX(Domestic!$G$6:$J$50,MATCH(弊社入力用!$A62,Domestic!$M$6:$M$50,0),MATCH(弊社入力用!$F62,Domestic!$G$2:$J$2,0)),"")</f>
        <v>0</v>
      </c>
    </row>
    <row r="63" spans="1:12" x14ac:dyDescent="0.5">
      <c r="A63">
        <v>467</v>
      </c>
      <c r="B63" t="s">
        <v>88</v>
      </c>
      <c r="C63" t="s">
        <v>36</v>
      </c>
      <c r="D63" t="s">
        <v>0</v>
      </c>
      <c r="E63" t="s">
        <v>180</v>
      </c>
      <c r="F63" t="s">
        <v>78</v>
      </c>
      <c r="G63" t="s">
        <v>181</v>
      </c>
      <c r="H63" t="s">
        <v>182</v>
      </c>
      <c r="I63" t="s">
        <v>79</v>
      </c>
      <c r="J63" s="1">
        <v>14000</v>
      </c>
      <c r="K63" t="s">
        <v>306</v>
      </c>
      <c r="L63" s="30">
        <f>IFERROR(INDEX(Domestic!$G$6:$J$50,MATCH(弊社入力用!$A63,Domestic!$M$6:$M$50,0),MATCH(弊社入力用!$F63,Domestic!$G$2:$J$2,0)),"")</f>
        <v>0</v>
      </c>
    </row>
    <row r="64" spans="1:12" x14ac:dyDescent="0.5">
      <c r="A64">
        <v>467</v>
      </c>
      <c r="B64" t="s">
        <v>88</v>
      </c>
      <c r="C64" t="s">
        <v>36</v>
      </c>
      <c r="D64" t="s">
        <v>0</v>
      </c>
      <c r="E64" t="s">
        <v>180</v>
      </c>
      <c r="F64" t="s">
        <v>80</v>
      </c>
      <c r="G64" t="s">
        <v>183</v>
      </c>
      <c r="H64" t="s">
        <v>182</v>
      </c>
      <c r="I64" t="s">
        <v>81</v>
      </c>
      <c r="J64" s="1">
        <v>14000</v>
      </c>
      <c r="K64" t="s">
        <v>306</v>
      </c>
      <c r="L64" s="30">
        <f>IFERROR(INDEX(Domestic!$G$6:$J$50,MATCH(弊社入力用!$A64,Domestic!$M$6:$M$50,0),MATCH(弊社入力用!$F64,Domestic!$G$2:$J$2,0)),"")</f>
        <v>0</v>
      </c>
    </row>
    <row r="65" spans="1:12" x14ac:dyDescent="0.5">
      <c r="A65">
        <v>467</v>
      </c>
      <c r="B65" t="s">
        <v>88</v>
      </c>
      <c r="C65" t="s">
        <v>36</v>
      </c>
      <c r="D65" t="s">
        <v>0</v>
      </c>
      <c r="E65" t="s">
        <v>180</v>
      </c>
      <c r="F65" t="s">
        <v>82</v>
      </c>
      <c r="G65" t="s">
        <v>184</v>
      </c>
      <c r="H65" t="s">
        <v>182</v>
      </c>
      <c r="I65" t="s">
        <v>83</v>
      </c>
      <c r="J65" s="1">
        <v>14000</v>
      </c>
      <c r="K65" t="s">
        <v>306</v>
      </c>
      <c r="L65" s="30">
        <f>IFERROR(INDEX(Domestic!$G$6:$J$50,MATCH(弊社入力用!$A65,Domestic!$M$6:$M$50,0),MATCH(弊社入力用!$F65,Domestic!$G$2:$J$2,0)),"")</f>
        <v>0</v>
      </c>
    </row>
    <row r="66" spans="1:12" x14ac:dyDescent="0.5">
      <c r="A66">
        <v>467</v>
      </c>
      <c r="B66" t="s">
        <v>88</v>
      </c>
      <c r="C66" t="s">
        <v>36</v>
      </c>
      <c r="D66" t="s">
        <v>0</v>
      </c>
      <c r="E66" t="s">
        <v>180</v>
      </c>
      <c r="F66" t="s">
        <v>84</v>
      </c>
      <c r="G66" t="s">
        <v>185</v>
      </c>
      <c r="H66" t="s">
        <v>182</v>
      </c>
      <c r="I66" t="s">
        <v>85</v>
      </c>
      <c r="J66" s="1">
        <v>14000</v>
      </c>
      <c r="K66" t="s">
        <v>306</v>
      </c>
      <c r="L66" s="30">
        <f>IFERROR(INDEX(Domestic!$G$6:$J$50,MATCH(弊社入力用!$A66,Domestic!$M$6:$M$50,0),MATCH(弊社入力用!$F66,Domestic!$G$2:$J$2,0)),"")</f>
        <v>0</v>
      </c>
    </row>
    <row r="67" spans="1:12" x14ac:dyDescent="0.5">
      <c r="A67">
        <v>468</v>
      </c>
      <c r="B67" t="s">
        <v>88</v>
      </c>
      <c r="C67" t="s">
        <v>36</v>
      </c>
      <c r="D67" t="s">
        <v>53</v>
      </c>
      <c r="E67" t="s">
        <v>186</v>
      </c>
      <c r="F67" t="s">
        <v>78</v>
      </c>
      <c r="G67" t="s">
        <v>187</v>
      </c>
      <c r="H67" t="s">
        <v>188</v>
      </c>
      <c r="I67" t="s">
        <v>79</v>
      </c>
      <c r="J67" s="1">
        <v>14000</v>
      </c>
      <c r="K67" t="s">
        <v>306</v>
      </c>
      <c r="L67" s="30">
        <f>IFERROR(INDEX(Domestic!$G$6:$J$50,MATCH(弊社入力用!$A67,Domestic!$M$6:$M$50,0),MATCH(弊社入力用!$F67,Domestic!$G$2:$J$2,0)),"")</f>
        <v>0</v>
      </c>
    </row>
    <row r="68" spans="1:12" x14ac:dyDescent="0.5">
      <c r="A68">
        <v>468</v>
      </c>
      <c r="B68" t="s">
        <v>88</v>
      </c>
      <c r="C68" t="s">
        <v>36</v>
      </c>
      <c r="D68" t="s">
        <v>53</v>
      </c>
      <c r="E68" t="s">
        <v>186</v>
      </c>
      <c r="F68" t="s">
        <v>80</v>
      </c>
      <c r="G68" t="s">
        <v>189</v>
      </c>
      <c r="H68" t="s">
        <v>188</v>
      </c>
      <c r="I68" t="s">
        <v>81</v>
      </c>
      <c r="J68" s="1">
        <v>14000</v>
      </c>
      <c r="K68" t="s">
        <v>306</v>
      </c>
      <c r="L68" s="30">
        <f>IFERROR(INDEX(Domestic!$G$6:$J$50,MATCH(弊社入力用!$A68,Domestic!$M$6:$M$50,0),MATCH(弊社入力用!$F68,Domestic!$G$2:$J$2,0)),"")</f>
        <v>0</v>
      </c>
    </row>
    <row r="69" spans="1:12" x14ac:dyDescent="0.5">
      <c r="A69">
        <v>468</v>
      </c>
      <c r="B69" t="s">
        <v>88</v>
      </c>
      <c r="C69" t="s">
        <v>36</v>
      </c>
      <c r="D69" t="s">
        <v>53</v>
      </c>
      <c r="E69" t="s">
        <v>186</v>
      </c>
      <c r="F69" t="s">
        <v>82</v>
      </c>
      <c r="G69" t="s">
        <v>190</v>
      </c>
      <c r="H69" t="s">
        <v>188</v>
      </c>
      <c r="I69" t="s">
        <v>83</v>
      </c>
      <c r="J69" s="1">
        <v>14000</v>
      </c>
      <c r="K69" t="s">
        <v>306</v>
      </c>
      <c r="L69" s="30">
        <f>IFERROR(INDEX(Domestic!$G$6:$J$50,MATCH(弊社入力用!$A69,Domestic!$M$6:$M$50,0),MATCH(弊社入力用!$F69,Domestic!$G$2:$J$2,0)),"")</f>
        <v>0</v>
      </c>
    </row>
    <row r="70" spans="1:12" x14ac:dyDescent="0.5">
      <c r="A70">
        <v>468</v>
      </c>
      <c r="B70" t="s">
        <v>88</v>
      </c>
      <c r="C70" t="s">
        <v>36</v>
      </c>
      <c r="D70" t="s">
        <v>53</v>
      </c>
      <c r="E70" t="s">
        <v>186</v>
      </c>
      <c r="F70" t="s">
        <v>84</v>
      </c>
      <c r="G70" t="s">
        <v>191</v>
      </c>
      <c r="H70" t="s">
        <v>188</v>
      </c>
      <c r="I70" t="s">
        <v>85</v>
      </c>
      <c r="J70" s="1">
        <v>14000</v>
      </c>
      <c r="K70" t="s">
        <v>306</v>
      </c>
      <c r="L70" s="30">
        <f>IFERROR(INDEX(Domestic!$G$6:$J$50,MATCH(弊社入力用!$A70,Domestic!$M$6:$M$50,0),MATCH(弊社入力用!$F70,Domestic!$G$2:$J$2,0)),"")</f>
        <v>0</v>
      </c>
    </row>
    <row r="71" spans="1:12" x14ac:dyDescent="0.5">
      <c r="A71">
        <v>469</v>
      </c>
      <c r="B71" t="s">
        <v>89</v>
      </c>
      <c r="C71" t="s">
        <v>37</v>
      </c>
      <c r="D71" t="s">
        <v>56</v>
      </c>
      <c r="E71" t="s">
        <v>192</v>
      </c>
      <c r="F71" t="s">
        <v>78</v>
      </c>
      <c r="G71" t="s">
        <v>193</v>
      </c>
      <c r="H71" t="s">
        <v>194</v>
      </c>
      <c r="I71" t="s">
        <v>79</v>
      </c>
      <c r="J71" s="1">
        <v>9500</v>
      </c>
      <c r="K71" t="s">
        <v>306</v>
      </c>
      <c r="L71" s="30">
        <f>IFERROR(INDEX(Domestic!$G$6:$J$50,MATCH(弊社入力用!$A71,Domestic!$M$6:$M$50,0),MATCH(弊社入力用!$F71,Domestic!$G$2:$J$2,0)),"")</f>
        <v>0</v>
      </c>
    </row>
    <row r="72" spans="1:12" x14ac:dyDescent="0.5">
      <c r="A72">
        <v>469</v>
      </c>
      <c r="B72" t="s">
        <v>89</v>
      </c>
      <c r="C72" t="s">
        <v>37</v>
      </c>
      <c r="D72" t="s">
        <v>56</v>
      </c>
      <c r="E72" t="s">
        <v>192</v>
      </c>
      <c r="F72" t="s">
        <v>80</v>
      </c>
      <c r="G72" t="s">
        <v>195</v>
      </c>
      <c r="H72" t="s">
        <v>194</v>
      </c>
      <c r="I72" t="s">
        <v>81</v>
      </c>
      <c r="J72" s="1">
        <v>9500</v>
      </c>
      <c r="K72" t="s">
        <v>306</v>
      </c>
      <c r="L72" s="30">
        <f>IFERROR(INDEX(Domestic!$G$6:$J$50,MATCH(弊社入力用!$A72,Domestic!$M$6:$M$50,0),MATCH(弊社入力用!$F72,Domestic!$G$2:$J$2,0)),"")</f>
        <v>0</v>
      </c>
    </row>
    <row r="73" spans="1:12" x14ac:dyDescent="0.5">
      <c r="A73">
        <v>469</v>
      </c>
      <c r="B73" t="s">
        <v>89</v>
      </c>
      <c r="C73" t="s">
        <v>37</v>
      </c>
      <c r="D73" t="s">
        <v>56</v>
      </c>
      <c r="E73" t="s">
        <v>192</v>
      </c>
      <c r="F73" t="s">
        <v>82</v>
      </c>
      <c r="G73" t="s">
        <v>196</v>
      </c>
      <c r="H73" t="s">
        <v>194</v>
      </c>
      <c r="I73" t="s">
        <v>83</v>
      </c>
      <c r="J73" s="1">
        <v>9500</v>
      </c>
      <c r="K73" t="s">
        <v>306</v>
      </c>
      <c r="L73" s="30">
        <f>IFERROR(INDEX(Domestic!$G$6:$J$50,MATCH(弊社入力用!$A73,Domestic!$M$6:$M$50,0),MATCH(弊社入力用!$F73,Domestic!$G$2:$J$2,0)),"")</f>
        <v>0</v>
      </c>
    </row>
    <row r="74" spans="1:12" x14ac:dyDescent="0.5">
      <c r="A74">
        <v>469</v>
      </c>
      <c r="B74" t="s">
        <v>89</v>
      </c>
      <c r="C74" t="s">
        <v>37</v>
      </c>
      <c r="D74" t="s">
        <v>56</v>
      </c>
      <c r="E74" t="s">
        <v>192</v>
      </c>
      <c r="F74" t="s">
        <v>84</v>
      </c>
      <c r="G74" t="s">
        <v>197</v>
      </c>
      <c r="H74" t="s">
        <v>194</v>
      </c>
      <c r="I74" t="s">
        <v>85</v>
      </c>
      <c r="J74" s="1">
        <v>9500</v>
      </c>
      <c r="K74" t="s">
        <v>306</v>
      </c>
      <c r="L74" s="30">
        <f>IFERROR(INDEX(Domestic!$G$6:$J$50,MATCH(弊社入力用!$A74,Domestic!$M$6:$M$50,0),MATCH(弊社入力用!$F74,Domestic!$G$2:$J$2,0)),"")</f>
        <v>0</v>
      </c>
    </row>
    <row r="75" spans="1:12" x14ac:dyDescent="0.5">
      <c r="A75">
        <v>470</v>
      </c>
      <c r="B75" t="s">
        <v>89</v>
      </c>
      <c r="C75" t="s">
        <v>37</v>
      </c>
      <c r="D75" t="s">
        <v>0</v>
      </c>
      <c r="E75" t="s">
        <v>198</v>
      </c>
      <c r="F75" t="s">
        <v>78</v>
      </c>
      <c r="G75" t="s">
        <v>199</v>
      </c>
      <c r="H75" t="s">
        <v>200</v>
      </c>
      <c r="I75" t="s">
        <v>79</v>
      </c>
      <c r="J75" s="1">
        <v>7500</v>
      </c>
      <c r="K75" t="s">
        <v>306</v>
      </c>
      <c r="L75" s="30">
        <f>IFERROR(INDEX(Domestic!$G$6:$J$50,MATCH(弊社入力用!$A75,Domestic!$M$6:$M$50,0),MATCH(弊社入力用!$F75,Domestic!$G$2:$J$2,0)),"")</f>
        <v>0</v>
      </c>
    </row>
    <row r="76" spans="1:12" x14ac:dyDescent="0.5">
      <c r="A76">
        <v>470</v>
      </c>
      <c r="B76" t="s">
        <v>89</v>
      </c>
      <c r="C76" t="s">
        <v>37</v>
      </c>
      <c r="D76" t="s">
        <v>0</v>
      </c>
      <c r="E76" t="s">
        <v>198</v>
      </c>
      <c r="F76" t="s">
        <v>80</v>
      </c>
      <c r="G76" t="s">
        <v>201</v>
      </c>
      <c r="H76" t="s">
        <v>200</v>
      </c>
      <c r="I76" t="s">
        <v>81</v>
      </c>
      <c r="J76" s="1">
        <v>7500</v>
      </c>
      <c r="K76" t="s">
        <v>306</v>
      </c>
      <c r="L76" s="30">
        <f>IFERROR(INDEX(Domestic!$G$6:$J$50,MATCH(弊社入力用!$A76,Domestic!$M$6:$M$50,0),MATCH(弊社入力用!$F76,Domestic!$G$2:$J$2,0)),"")</f>
        <v>0</v>
      </c>
    </row>
    <row r="77" spans="1:12" x14ac:dyDescent="0.5">
      <c r="A77">
        <v>470</v>
      </c>
      <c r="B77" t="s">
        <v>89</v>
      </c>
      <c r="C77" t="s">
        <v>37</v>
      </c>
      <c r="D77" t="s">
        <v>0</v>
      </c>
      <c r="E77" t="s">
        <v>198</v>
      </c>
      <c r="F77" t="s">
        <v>82</v>
      </c>
      <c r="G77" t="s">
        <v>202</v>
      </c>
      <c r="H77" t="s">
        <v>200</v>
      </c>
      <c r="I77" t="s">
        <v>83</v>
      </c>
      <c r="J77" s="1">
        <v>7500</v>
      </c>
      <c r="K77" t="s">
        <v>306</v>
      </c>
      <c r="L77" s="30">
        <f>IFERROR(INDEX(Domestic!$G$6:$J$50,MATCH(弊社入力用!$A77,Domestic!$M$6:$M$50,0),MATCH(弊社入力用!$F77,Domestic!$G$2:$J$2,0)),"")</f>
        <v>0</v>
      </c>
    </row>
    <row r="78" spans="1:12" x14ac:dyDescent="0.5">
      <c r="A78">
        <v>470</v>
      </c>
      <c r="B78" t="s">
        <v>89</v>
      </c>
      <c r="C78" t="s">
        <v>37</v>
      </c>
      <c r="D78" t="s">
        <v>0</v>
      </c>
      <c r="E78" t="s">
        <v>198</v>
      </c>
      <c r="F78" t="s">
        <v>84</v>
      </c>
      <c r="G78" t="s">
        <v>203</v>
      </c>
      <c r="H78" t="s">
        <v>200</v>
      </c>
      <c r="I78" t="s">
        <v>85</v>
      </c>
      <c r="J78" s="1">
        <v>7500</v>
      </c>
      <c r="K78" t="s">
        <v>306</v>
      </c>
      <c r="L78" s="30">
        <f>IFERROR(INDEX(Domestic!$G$6:$J$50,MATCH(弊社入力用!$A78,Domestic!$M$6:$M$50,0),MATCH(弊社入力用!$F78,Domestic!$G$2:$J$2,0)),"")</f>
        <v>0</v>
      </c>
    </row>
    <row r="79" spans="1:12" x14ac:dyDescent="0.5">
      <c r="A79">
        <v>471</v>
      </c>
      <c r="B79" t="s">
        <v>89</v>
      </c>
      <c r="C79" t="s">
        <v>37</v>
      </c>
      <c r="D79" t="s">
        <v>2</v>
      </c>
      <c r="E79" t="s">
        <v>204</v>
      </c>
      <c r="F79" t="s">
        <v>78</v>
      </c>
      <c r="G79" t="s">
        <v>205</v>
      </c>
      <c r="H79" t="s">
        <v>206</v>
      </c>
      <c r="I79" t="s">
        <v>79</v>
      </c>
      <c r="J79" s="1">
        <v>7500</v>
      </c>
      <c r="K79" t="s">
        <v>306</v>
      </c>
      <c r="L79" s="30">
        <f>IFERROR(INDEX(Domestic!$G$6:$J$50,MATCH(弊社入力用!$A79,Domestic!$M$6:$M$50,0),MATCH(弊社入力用!$F79,Domestic!$G$2:$J$2,0)),"")</f>
        <v>0</v>
      </c>
    </row>
    <row r="80" spans="1:12" x14ac:dyDescent="0.5">
      <c r="A80">
        <v>471</v>
      </c>
      <c r="B80" t="s">
        <v>89</v>
      </c>
      <c r="C80" t="s">
        <v>37</v>
      </c>
      <c r="D80" t="s">
        <v>2</v>
      </c>
      <c r="E80" t="s">
        <v>204</v>
      </c>
      <c r="F80" t="s">
        <v>80</v>
      </c>
      <c r="G80" t="s">
        <v>207</v>
      </c>
      <c r="H80" t="s">
        <v>206</v>
      </c>
      <c r="I80" t="s">
        <v>81</v>
      </c>
      <c r="J80" s="1">
        <v>7500</v>
      </c>
      <c r="K80" t="s">
        <v>306</v>
      </c>
      <c r="L80" s="30">
        <f>IFERROR(INDEX(Domestic!$G$6:$J$50,MATCH(弊社入力用!$A80,Domestic!$M$6:$M$50,0),MATCH(弊社入力用!$F80,Domestic!$G$2:$J$2,0)),"")</f>
        <v>0</v>
      </c>
    </row>
    <row r="81" spans="1:12" x14ac:dyDescent="0.5">
      <c r="A81">
        <v>471</v>
      </c>
      <c r="B81" t="s">
        <v>89</v>
      </c>
      <c r="C81" t="s">
        <v>37</v>
      </c>
      <c r="D81" t="s">
        <v>2</v>
      </c>
      <c r="E81" t="s">
        <v>204</v>
      </c>
      <c r="F81" t="s">
        <v>82</v>
      </c>
      <c r="G81" t="s">
        <v>208</v>
      </c>
      <c r="H81" t="s">
        <v>206</v>
      </c>
      <c r="I81" t="s">
        <v>83</v>
      </c>
      <c r="J81" s="1">
        <v>7500</v>
      </c>
      <c r="K81" t="s">
        <v>306</v>
      </c>
      <c r="L81" s="30">
        <f>IFERROR(INDEX(Domestic!$G$6:$J$50,MATCH(弊社入力用!$A81,Domestic!$M$6:$M$50,0),MATCH(弊社入力用!$F81,Domestic!$G$2:$J$2,0)),"")</f>
        <v>0</v>
      </c>
    </row>
    <row r="82" spans="1:12" x14ac:dyDescent="0.5">
      <c r="A82">
        <v>471</v>
      </c>
      <c r="B82" t="s">
        <v>89</v>
      </c>
      <c r="C82" t="s">
        <v>37</v>
      </c>
      <c r="D82" t="s">
        <v>2</v>
      </c>
      <c r="E82" t="s">
        <v>204</v>
      </c>
      <c r="F82" t="s">
        <v>84</v>
      </c>
      <c r="G82" t="s">
        <v>209</v>
      </c>
      <c r="H82" t="s">
        <v>206</v>
      </c>
      <c r="I82" t="s">
        <v>85</v>
      </c>
      <c r="J82" s="1">
        <v>7500</v>
      </c>
      <c r="K82" t="s">
        <v>306</v>
      </c>
      <c r="L82" s="30">
        <f>IFERROR(INDEX(Domestic!$G$6:$J$50,MATCH(弊社入力用!$A82,Domestic!$M$6:$M$50,0),MATCH(弊社入力用!$F82,Domestic!$G$2:$J$2,0)),"")</f>
        <v>0</v>
      </c>
    </row>
    <row r="83" spans="1:12" x14ac:dyDescent="0.5">
      <c r="A83">
        <v>472</v>
      </c>
      <c r="B83" t="s">
        <v>89</v>
      </c>
      <c r="C83" t="s">
        <v>38</v>
      </c>
      <c r="D83" t="s">
        <v>0</v>
      </c>
      <c r="E83" t="s">
        <v>210</v>
      </c>
      <c r="F83" t="s">
        <v>78</v>
      </c>
      <c r="G83" t="s">
        <v>211</v>
      </c>
      <c r="H83" t="s">
        <v>212</v>
      </c>
      <c r="I83" t="s">
        <v>79</v>
      </c>
      <c r="J83" s="1">
        <v>6000</v>
      </c>
      <c r="K83" t="s">
        <v>306</v>
      </c>
      <c r="L83" s="30">
        <f>IFERROR(INDEX(Domestic!$G$6:$J$50,MATCH(弊社入力用!$A83,Domestic!$M$6:$M$50,0),MATCH(弊社入力用!$F83,Domestic!$G$2:$J$2,0)),"")</f>
        <v>0</v>
      </c>
    </row>
    <row r="84" spans="1:12" x14ac:dyDescent="0.5">
      <c r="A84">
        <v>472</v>
      </c>
      <c r="B84" t="s">
        <v>89</v>
      </c>
      <c r="C84" t="s">
        <v>38</v>
      </c>
      <c r="D84" t="s">
        <v>0</v>
      </c>
      <c r="E84" t="s">
        <v>210</v>
      </c>
      <c r="F84" t="s">
        <v>80</v>
      </c>
      <c r="G84" t="s">
        <v>213</v>
      </c>
      <c r="H84" t="s">
        <v>212</v>
      </c>
      <c r="I84" t="s">
        <v>81</v>
      </c>
      <c r="J84" s="1">
        <v>6000</v>
      </c>
      <c r="K84" t="s">
        <v>306</v>
      </c>
      <c r="L84" s="30">
        <f>IFERROR(INDEX(Domestic!$G$6:$J$50,MATCH(弊社入力用!$A84,Domestic!$M$6:$M$50,0),MATCH(弊社入力用!$F84,Domestic!$G$2:$J$2,0)),"")</f>
        <v>0</v>
      </c>
    </row>
    <row r="85" spans="1:12" x14ac:dyDescent="0.5">
      <c r="A85">
        <v>472</v>
      </c>
      <c r="B85" t="s">
        <v>89</v>
      </c>
      <c r="C85" t="s">
        <v>38</v>
      </c>
      <c r="D85" t="s">
        <v>0</v>
      </c>
      <c r="E85" t="s">
        <v>210</v>
      </c>
      <c r="F85" t="s">
        <v>82</v>
      </c>
      <c r="G85" t="s">
        <v>214</v>
      </c>
      <c r="H85" t="s">
        <v>212</v>
      </c>
      <c r="I85" t="s">
        <v>83</v>
      </c>
      <c r="J85" s="1">
        <v>6000</v>
      </c>
      <c r="K85" t="s">
        <v>306</v>
      </c>
      <c r="L85" s="30">
        <f>IFERROR(INDEX(Domestic!$G$6:$J$50,MATCH(弊社入力用!$A85,Domestic!$M$6:$M$50,0),MATCH(弊社入力用!$F85,Domestic!$G$2:$J$2,0)),"")</f>
        <v>0</v>
      </c>
    </row>
    <row r="86" spans="1:12" x14ac:dyDescent="0.5">
      <c r="A86">
        <v>472</v>
      </c>
      <c r="B86" t="s">
        <v>89</v>
      </c>
      <c r="C86" t="s">
        <v>38</v>
      </c>
      <c r="D86" t="s">
        <v>0</v>
      </c>
      <c r="E86" t="s">
        <v>210</v>
      </c>
      <c r="F86" t="s">
        <v>84</v>
      </c>
      <c r="G86" t="s">
        <v>215</v>
      </c>
      <c r="H86" t="s">
        <v>212</v>
      </c>
      <c r="I86" t="s">
        <v>85</v>
      </c>
      <c r="J86" s="1">
        <v>6000</v>
      </c>
      <c r="K86" t="s">
        <v>306</v>
      </c>
      <c r="L86" s="30">
        <f>IFERROR(INDEX(Domestic!$G$6:$J$50,MATCH(弊社入力用!$A86,Domestic!$M$6:$M$50,0),MATCH(弊社入力用!$F86,Domestic!$G$2:$J$2,0)),"")</f>
        <v>0</v>
      </c>
    </row>
    <row r="87" spans="1:12" x14ac:dyDescent="0.5">
      <c r="A87">
        <v>473</v>
      </c>
      <c r="B87" t="s">
        <v>89</v>
      </c>
      <c r="C87" t="s">
        <v>38</v>
      </c>
      <c r="D87" t="s">
        <v>2</v>
      </c>
      <c r="E87" t="s">
        <v>216</v>
      </c>
      <c r="F87" t="s">
        <v>78</v>
      </c>
      <c r="G87" t="s">
        <v>217</v>
      </c>
      <c r="H87" t="s">
        <v>218</v>
      </c>
      <c r="I87" t="s">
        <v>79</v>
      </c>
      <c r="J87" s="1">
        <v>6000</v>
      </c>
      <c r="K87" t="s">
        <v>306</v>
      </c>
      <c r="L87" s="30">
        <f>IFERROR(INDEX(Domestic!$G$6:$J$50,MATCH(弊社入力用!$A87,Domestic!$M$6:$M$50,0),MATCH(弊社入力用!$F87,Domestic!$G$2:$J$2,0)),"")</f>
        <v>0</v>
      </c>
    </row>
    <row r="88" spans="1:12" x14ac:dyDescent="0.5">
      <c r="A88">
        <v>473</v>
      </c>
      <c r="B88" t="s">
        <v>89</v>
      </c>
      <c r="C88" t="s">
        <v>38</v>
      </c>
      <c r="D88" t="s">
        <v>2</v>
      </c>
      <c r="E88" t="s">
        <v>216</v>
      </c>
      <c r="F88" t="s">
        <v>80</v>
      </c>
      <c r="G88" t="s">
        <v>219</v>
      </c>
      <c r="H88" t="s">
        <v>218</v>
      </c>
      <c r="I88" t="s">
        <v>81</v>
      </c>
      <c r="J88" s="1">
        <v>6000</v>
      </c>
      <c r="K88" t="s">
        <v>306</v>
      </c>
      <c r="L88" s="30">
        <f>IFERROR(INDEX(Domestic!$G$6:$J$50,MATCH(弊社入力用!$A88,Domestic!$M$6:$M$50,0),MATCH(弊社入力用!$F88,Domestic!$G$2:$J$2,0)),"")</f>
        <v>0</v>
      </c>
    </row>
    <row r="89" spans="1:12" x14ac:dyDescent="0.5">
      <c r="A89">
        <v>473</v>
      </c>
      <c r="B89" t="s">
        <v>89</v>
      </c>
      <c r="C89" t="s">
        <v>38</v>
      </c>
      <c r="D89" t="s">
        <v>2</v>
      </c>
      <c r="E89" t="s">
        <v>216</v>
      </c>
      <c r="F89" t="s">
        <v>82</v>
      </c>
      <c r="G89" t="s">
        <v>220</v>
      </c>
      <c r="H89" t="s">
        <v>218</v>
      </c>
      <c r="I89" t="s">
        <v>83</v>
      </c>
      <c r="J89" s="1">
        <v>6000</v>
      </c>
      <c r="K89" t="s">
        <v>306</v>
      </c>
      <c r="L89" s="30">
        <f>IFERROR(INDEX(Domestic!$G$6:$J$50,MATCH(弊社入力用!$A89,Domestic!$M$6:$M$50,0),MATCH(弊社入力用!$F89,Domestic!$G$2:$J$2,0)),"")</f>
        <v>0</v>
      </c>
    </row>
    <row r="90" spans="1:12" x14ac:dyDescent="0.5">
      <c r="A90">
        <v>473</v>
      </c>
      <c r="B90" t="s">
        <v>89</v>
      </c>
      <c r="C90" t="s">
        <v>38</v>
      </c>
      <c r="D90" t="s">
        <v>2</v>
      </c>
      <c r="E90" t="s">
        <v>216</v>
      </c>
      <c r="F90" t="s">
        <v>84</v>
      </c>
      <c r="G90" t="s">
        <v>221</v>
      </c>
      <c r="H90" t="s">
        <v>218</v>
      </c>
      <c r="I90" t="s">
        <v>85</v>
      </c>
      <c r="J90" s="1">
        <v>6000</v>
      </c>
      <c r="K90" t="s">
        <v>306</v>
      </c>
      <c r="L90" s="30">
        <f>IFERROR(INDEX(Domestic!$G$6:$J$50,MATCH(弊社入力用!$A90,Domestic!$M$6:$M$50,0),MATCH(弊社入力用!$F90,Domestic!$G$2:$J$2,0)),"")</f>
        <v>0</v>
      </c>
    </row>
    <row r="91" spans="1:12" x14ac:dyDescent="0.5">
      <c r="A91">
        <v>474</v>
      </c>
      <c r="B91" t="s">
        <v>89</v>
      </c>
      <c r="C91" t="s">
        <v>39</v>
      </c>
      <c r="D91" t="s">
        <v>0</v>
      </c>
      <c r="E91" t="s">
        <v>222</v>
      </c>
      <c r="F91" t="s">
        <v>78</v>
      </c>
      <c r="G91" t="s">
        <v>223</v>
      </c>
      <c r="H91" t="s">
        <v>224</v>
      </c>
      <c r="I91" t="s">
        <v>79</v>
      </c>
      <c r="J91" s="1">
        <v>6000</v>
      </c>
      <c r="K91" t="s">
        <v>306</v>
      </c>
      <c r="L91" s="30">
        <f>IFERROR(INDEX(Domestic!$G$6:$J$50,MATCH(弊社入力用!$A91,Domestic!$M$6:$M$50,0),MATCH(弊社入力用!$F91,Domestic!$G$2:$J$2,0)),"")</f>
        <v>0</v>
      </c>
    </row>
    <row r="92" spans="1:12" x14ac:dyDescent="0.5">
      <c r="A92">
        <v>474</v>
      </c>
      <c r="B92" t="s">
        <v>89</v>
      </c>
      <c r="C92" t="s">
        <v>39</v>
      </c>
      <c r="D92" t="s">
        <v>0</v>
      </c>
      <c r="E92" t="s">
        <v>222</v>
      </c>
      <c r="F92" t="s">
        <v>80</v>
      </c>
      <c r="G92" t="s">
        <v>225</v>
      </c>
      <c r="H92" t="s">
        <v>224</v>
      </c>
      <c r="I92" t="s">
        <v>81</v>
      </c>
      <c r="J92" s="1">
        <v>6000</v>
      </c>
      <c r="K92" t="s">
        <v>306</v>
      </c>
      <c r="L92" s="30">
        <f>IFERROR(INDEX(Domestic!$G$6:$J$50,MATCH(弊社入力用!$A92,Domestic!$M$6:$M$50,0),MATCH(弊社入力用!$F92,Domestic!$G$2:$J$2,0)),"")</f>
        <v>0</v>
      </c>
    </row>
    <row r="93" spans="1:12" x14ac:dyDescent="0.5">
      <c r="A93">
        <v>474</v>
      </c>
      <c r="B93" t="s">
        <v>89</v>
      </c>
      <c r="C93" t="s">
        <v>39</v>
      </c>
      <c r="D93" t="s">
        <v>0</v>
      </c>
      <c r="E93" t="s">
        <v>222</v>
      </c>
      <c r="F93" t="s">
        <v>82</v>
      </c>
      <c r="G93" t="s">
        <v>226</v>
      </c>
      <c r="H93" t="s">
        <v>224</v>
      </c>
      <c r="I93" t="s">
        <v>83</v>
      </c>
      <c r="J93" s="1">
        <v>6000</v>
      </c>
      <c r="K93" t="s">
        <v>306</v>
      </c>
      <c r="L93" s="30">
        <f>IFERROR(INDEX(Domestic!$G$6:$J$50,MATCH(弊社入力用!$A93,Domestic!$M$6:$M$50,0),MATCH(弊社入力用!$F93,Domestic!$G$2:$J$2,0)),"")</f>
        <v>0</v>
      </c>
    </row>
    <row r="94" spans="1:12" x14ac:dyDescent="0.5">
      <c r="A94">
        <v>474</v>
      </c>
      <c r="B94" t="s">
        <v>89</v>
      </c>
      <c r="C94" t="s">
        <v>39</v>
      </c>
      <c r="D94" t="s">
        <v>0</v>
      </c>
      <c r="E94" t="s">
        <v>222</v>
      </c>
      <c r="F94" t="s">
        <v>84</v>
      </c>
      <c r="G94" t="s">
        <v>227</v>
      </c>
      <c r="H94" t="s">
        <v>224</v>
      </c>
      <c r="I94" t="s">
        <v>85</v>
      </c>
      <c r="J94" s="1">
        <v>6000</v>
      </c>
      <c r="K94" t="s">
        <v>306</v>
      </c>
      <c r="L94" s="30">
        <f>IFERROR(INDEX(Domestic!$G$6:$J$50,MATCH(弊社入力用!$A94,Domestic!$M$6:$M$50,0),MATCH(弊社入力用!$F94,Domestic!$G$2:$J$2,0)),"")</f>
        <v>0</v>
      </c>
    </row>
    <row r="95" spans="1:12" x14ac:dyDescent="0.5">
      <c r="A95">
        <v>475</v>
      </c>
      <c r="B95" t="s">
        <v>89</v>
      </c>
      <c r="C95" t="s">
        <v>39</v>
      </c>
      <c r="D95" t="s">
        <v>2</v>
      </c>
      <c r="E95" t="s">
        <v>228</v>
      </c>
      <c r="F95" t="s">
        <v>78</v>
      </c>
      <c r="G95" t="s">
        <v>229</v>
      </c>
      <c r="H95" t="s">
        <v>230</v>
      </c>
      <c r="I95" t="s">
        <v>79</v>
      </c>
      <c r="J95" s="1">
        <v>6000</v>
      </c>
      <c r="K95" t="s">
        <v>306</v>
      </c>
      <c r="L95" s="30">
        <f>IFERROR(INDEX(Domestic!$G$6:$J$50,MATCH(弊社入力用!$A95,Domestic!$M$6:$M$50,0),MATCH(弊社入力用!$F95,Domestic!$G$2:$J$2,0)),"")</f>
        <v>0</v>
      </c>
    </row>
    <row r="96" spans="1:12" x14ac:dyDescent="0.5">
      <c r="A96">
        <v>475</v>
      </c>
      <c r="B96" t="s">
        <v>89</v>
      </c>
      <c r="C96" t="s">
        <v>39</v>
      </c>
      <c r="D96" t="s">
        <v>2</v>
      </c>
      <c r="E96" t="s">
        <v>228</v>
      </c>
      <c r="F96" t="s">
        <v>80</v>
      </c>
      <c r="G96" t="s">
        <v>231</v>
      </c>
      <c r="H96" t="s">
        <v>230</v>
      </c>
      <c r="I96" t="s">
        <v>81</v>
      </c>
      <c r="J96" s="1">
        <v>6000</v>
      </c>
      <c r="K96" t="s">
        <v>306</v>
      </c>
      <c r="L96" s="30">
        <f>IFERROR(INDEX(Domestic!$G$6:$J$50,MATCH(弊社入力用!$A96,Domestic!$M$6:$M$50,0),MATCH(弊社入力用!$F96,Domestic!$G$2:$J$2,0)),"")</f>
        <v>0</v>
      </c>
    </row>
    <row r="97" spans="1:12" x14ac:dyDescent="0.5">
      <c r="A97">
        <v>475</v>
      </c>
      <c r="B97" t="s">
        <v>89</v>
      </c>
      <c r="C97" t="s">
        <v>39</v>
      </c>
      <c r="D97" t="s">
        <v>2</v>
      </c>
      <c r="E97" t="s">
        <v>228</v>
      </c>
      <c r="F97" t="s">
        <v>82</v>
      </c>
      <c r="G97" t="s">
        <v>232</v>
      </c>
      <c r="H97" t="s">
        <v>230</v>
      </c>
      <c r="I97" t="s">
        <v>83</v>
      </c>
      <c r="J97" s="1">
        <v>6000</v>
      </c>
      <c r="K97" t="s">
        <v>306</v>
      </c>
      <c r="L97" s="30">
        <f>IFERROR(INDEX(Domestic!$G$6:$J$50,MATCH(弊社入力用!$A97,Domestic!$M$6:$M$50,0),MATCH(弊社入力用!$F97,Domestic!$G$2:$J$2,0)),"")</f>
        <v>0</v>
      </c>
    </row>
    <row r="98" spans="1:12" x14ac:dyDescent="0.5">
      <c r="A98">
        <v>475</v>
      </c>
      <c r="B98" t="s">
        <v>89</v>
      </c>
      <c r="C98" t="s">
        <v>39</v>
      </c>
      <c r="D98" t="s">
        <v>2</v>
      </c>
      <c r="E98" t="s">
        <v>228</v>
      </c>
      <c r="F98" t="s">
        <v>84</v>
      </c>
      <c r="G98" t="s">
        <v>233</v>
      </c>
      <c r="H98" t="s">
        <v>230</v>
      </c>
      <c r="I98" t="s">
        <v>85</v>
      </c>
      <c r="J98" s="1">
        <v>6000</v>
      </c>
      <c r="K98" t="s">
        <v>306</v>
      </c>
      <c r="L98" s="30">
        <f>IFERROR(INDEX(Domestic!$G$6:$J$50,MATCH(弊社入力用!$A98,Domestic!$M$6:$M$50,0),MATCH(弊社入力用!$F98,Domestic!$G$2:$J$2,0)),"")</f>
        <v>0</v>
      </c>
    </row>
    <row r="99" spans="1:12" x14ac:dyDescent="0.5">
      <c r="A99">
        <v>476</v>
      </c>
      <c r="B99" t="s">
        <v>89</v>
      </c>
      <c r="C99" t="s">
        <v>40</v>
      </c>
      <c r="D99" t="s">
        <v>2</v>
      </c>
      <c r="E99" t="s">
        <v>234</v>
      </c>
      <c r="F99" t="s">
        <v>78</v>
      </c>
      <c r="G99" t="s">
        <v>235</v>
      </c>
      <c r="H99" t="s">
        <v>236</v>
      </c>
      <c r="I99" t="s">
        <v>79</v>
      </c>
      <c r="J99" s="1">
        <v>6000</v>
      </c>
      <c r="K99" t="s">
        <v>306</v>
      </c>
      <c r="L99" s="30">
        <f>IFERROR(INDEX(Domestic!$G$6:$J$50,MATCH(弊社入力用!$A99,Domestic!$M$6:$M$50,0),MATCH(弊社入力用!$F99,Domestic!$G$2:$J$2,0)),"")</f>
        <v>0</v>
      </c>
    </row>
    <row r="100" spans="1:12" x14ac:dyDescent="0.5">
      <c r="A100">
        <v>476</v>
      </c>
      <c r="B100" t="s">
        <v>89</v>
      </c>
      <c r="C100" t="s">
        <v>40</v>
      </c>
      <c r="D100" t="s">
        <v>2</v>
      </c>
      <c r="E100" t="s">
        <v>234</v>
      </c>
      <c r="F100" t="s">
        <v>80</v>
      </c>
      <c r="G100" t="s">
        <v>237</v>
      </c>
      <c r="H100" t="s">
        <v>236</v>
      </c>
      <c r="I100" t="s">
        <v>81</v>
      </c>
      <c r="J100" s="1">
        <v>6000</v>
      </c>
      <c r="K100" t="s">
        <v>306</v>
      </c>
      <c r="L100" s="30">
        <f>IFERROR(INDEX(Domestic!$G$6:$J$50,MATCH(弊社入力用!$A100,Domestic!$M$6:$M$50,0),MATCH(弊社入力用!$F100,Domestic!$G$2:$J$2,0)),"")</f>
        <v>0</v>
      </c>
    </row>
    <row r="101" spans="1:12" x14ac:dyDescent="0.5">
      <c r="A101">
        <v>476</v>
      </c>
      <c r="B101" t="s">
        <v>89</v>
      </c>
      <c r="C101" t="s">
        <v>40</v>
      </c>
      <c r="D101" t="s">
        <v>2</v>
      </c>
      <c r="E101" t="s">
        <v>234</v>
      </c>
      <c r="F101" t="s">
        <v>82</v>
      </c>
      <c r="G101" t="s">
        <v>238</v>
      </c>
      <c r="H101" t="s">
        <v>236</v>
      </c>
      <c r="I101" t="s">
        <v>83</v>
      </c>
      <c r="J101" s="1">
        <v>6000</v>
      </c>
      <c r="K101" t="s">
        <v>306</v>
      </c>
      <c r="L101" s="30">
        <f>IFERROR(INDEX(Domestic!$G$6:$J$50,MATCH(弊社入力用!$A101,Domestic!$M$6:$M$50,0),MATCH(弊社入力用!$F101,Domestic!$G$2:$J$2,0)),"")</f>
        <v>0</v>
      </c>
    </row>
    <row r="102" spans="1:12" x14ac:dyDescent="0.5">
      <c r="A102">
        <v>476</v>
      </c>
      <c r="B102" t="s">
        <v>89</v>
      </c>
      <c r="C102" t="s">
        <v>40</v>
      </c>
      <c r="D102" t="s">
        <v>2</v>
      </c>
      <c r="E102" t="s">
        <v>234</v>
      </c>
      <c r="F102" t="s">
        <v>84</v>
      </c>
      <c r="G102" t="s">
        <v>239</v>
      </c>
      <c r="H102" t="s">
        <v>236</v>
      </c>
      <c r="I102" t="s">
        <v>85</v>
      </c>
      <c r="J102" s="1">
        <v>6000</v>
      </c>
      <c r="K102" t="s">
        <v>306</v>
      </c>
      <c r="L102" s="30">
        <f>IFERROR(INDEX(Domestic!$G$6:$J$50,MATCH(弊社入力用!$A102,Domestic!$M$6:$M$50,0),MATCH(弊社入力用!$F102,Domestic!$G$2:$J$2,0)),"")</f>
        <v>0</v>
      </c>
    </row>
    <row r="103" spans="1:12" x14ac:dyDescent="0.5">
      <c r="A103">
        <v>477</v>
      </c>
      <c r="B103" t="s">
        <v>89</v>
      </c>
      <c r="C103" t="s">
        <v>40</v>
      </c>
      <c r="D103" t="s">
        <v>0</v>
      </c>
      <c r="E103" t="s">
        <v>240</v>
      </c>
      <c r="F103" t="s">
        <v>78</v>
      </c>
      <c r="G103" t="s">
        <v>241</v>
      </c>
      <c r="H103" t="s">
        <v>242</v>
      </c>
      <c r="I103" t="s">
        <v>79</v>
      </c>
      <c r="J103" s="1">
        <v>6000</v>
      </c>
      <c r="K103" t="s">
        <v>306</v>
      </c>
      <c r="L103" s="30">
        <f>IFERROR(INDEX(Domestic!$G$6:$J$50,MATCH(弊社入力用!$A103,Domestic!$M$6:$M$50,0),MATCH(弊社入力用!$F103,Domestic!$G$2:$J$2,0)),"")</f>
        <v>0</v>
      </c>
    </row>
    <row r="104" spans="1:12" x14ac:dyDescent="0.5">
      <c r="A104">
        <v>477</v>
      </c>
      <c r="B104" t="s">
        <v>89</v>
      </c>
      <c r="C104" t="s">
        <v>40</v>
      </c>
      <c r="D104" t="s">
        <v>0</v>
      </c>
      <c r="E104" t="s">
        <v>240</v>
      </c>
      <c r="F104" t="s">
        <v>80</v>
      </c>
      <c r="G104" t="s">
        <v>243</v>
      </c>
      <c r="H104" t="s">
        <v>242</v>
      </c>
      <c r="I104" t="s">
        <v>81</v>
      </c>
      <c r="J104" s="1">
        <v>6000</v>
      </c>
      <c r="K104" t="s">
        <v>306</v>
      </c>
      <c r="L104" s="30">
        <f>IFERROR(INDEX(Domestic!$G$6:$J$50,MATCH(弊社入力用!$A104,Domestic!$M$6:$M$50,0),MATCH(弊社入力用!$F104,Domestic!$G$2:$J$2,0)),"")</f>
        <v>0</v>
      </c>
    </row>
    <row r="105" spans="1:12" x14ac:dyDescent="0.5">
      <c r="A105">
        <v>477</v>
      </c>
      <c r="B105" t="s">
        <v>89</v>
      </c>
      <c r="C105" t="s">
        <v>40</v>
      </c>
      <c r="D105" t="s">
        <v>0</v>
      </c>
      <c r="E105" t="s">
        <v>240</v>
      </c>
      <c r="F105" t="s">
        <v>82</v>
      </c>
      <c r="G105" t="s">
        <v>244</v>
      </c>
      <c r="H105" t="s">
        <v>242</v>
      </c>
      <c r="I105" t="s">
        <v>83</v>
      </c>
      <c r="J105" s="1">
        <v>6000</v>
      </c>
      <c r="K105" t="s">
        <v>306</v>
      </c>
      <c r="L105" s="30">
        <f>IFERROR(INDEX(Domestic!$G$6:$J$50,MATCH(弊社入力用!$A105,Domestic!$M$6:$M$50,0),MATCH(弊社入力用!$F105,Domestic!$G$2:$J$2,0)),"")</f>
        <v>0</v>
      </c>
    </row>
    <row r="106" spans="1:12" x14ac:dyDescent="0.5">
      <c r="A106">
        <v>477</v>
      </c>
      <c r="B106" t="s">
        <v>89</v>
      </c>
      <c r="C106" t="s">
        <v>40</v>
      </c>
      <c r="D106" t="s">
        <v>0</v>
      </c>
      <c r="E106" t="s">
        <v>240</v>
      </c>
      <c r="F106" t="s">
        <v>84</v>
      </c>
      <c r="G106" t="s">
        <v>245</v>
      </c>
      <c r="H106" t="s">
        <v>242</v>
      </c>
      <c r="I106" t="s">
        <v>85</v>
      </c>
      <c r="J106" s="1">
        <v>6000</v>
      </c>
      <c r="K106" t="s">
        <v>306</v>
      </c>
      <c r="L106" s="30">
        <f>IFERROR(INDEX(Domestic!$G$6:$J$50,MATCH(弊社入力用!$A106,Domestic!$M$6:$M$50,0),MATCH(弊社入力用!$F106,Domestic!$G$2:$J$2,0)),"")</f>
        <v>0</v>
      </c>
    </row>
    <row r="107" spans="1:12" x14ac:dyDescent="0.5">
      <c r="A107">
        <v>478</v>
      </c>
      <c r="B107" t="s">
        <v>88</v>
      </c>
      <c r="C107" t="s">
        <v>41</v>
      </c>
      <c r="D107" t="s">
        <v>1</v>
      </c>
      <c r="E107" t="s">
        <v>246</v>
      </c>
      <c r="F107" t="s">
        <v>86</v>
      </c>
      <c r="G107" t="s">
        <v>247</v>
      </c>
      <c r="H107" t="s">
        <v>248</v>
      </c>
      <c r="I107" t="s">
        <v>87</v>
      </c>
      <c r="J107" s="1">
        <v>5500</v>
      </c>
      <c r="K107" t="s">
        <v>307</v>
      </c>
      <c r="L107" s="30">
        <f>IFERROR(INDEX(Domestic!$G$6:$J$50,MATCH(弊社入力用!$A107,Domestic!$M$6:$M$50,0),MATCH(弊社入力用!$F107,Domestic!$G$1:$J$1,0)),"")</f>
        <v>0</v>
      </c>
    </row>
    <row r="108" spans="1:12" x14ac:dyDescent="0.5">
      <c r="A108">
        <v>479</v>
      </c>
      <c r="B108" t="s">
        <v>88</v>
      </c>
      <c r="C108" t="s">
        <v>41</v>
      </c>
      <c r="D108" t="s">
        <v>0</v>
      </c>
      <c r="E108" t="s">
        <v>249</v>
      </c>
      <c r="F108" t="s">
        <v>86</v>
      </c>
      <c r="G108" t="s">
        <v>250</v>
      </c>
      <c r="H108" t="s">
        <v>251</v>
      </c>
      <c r="I108" t="s">
        <v>87</v>
      </c>
      <c r="J108" s="1">
        <v>5500</v>
      </c>
      <c r="K108" t="s">
        <v>307</v>
      </c>
      <c r="L108" s="30">
        <f>IFERROR(INDEX(Domestic!$G$6:$J$50,MATCH(弊社入力用!$A108,Domestic!$M$6:$M$50,0),MATCH(弊社入力用!$F108,Domestic!$G$1:$J$1,0)),"")</f>
        <v>0</v>
      </c>
    </row>
    <row r="109" spans="1:12" x14ac:dyDescent="0.5">
      <c r="A109">
        <v>480</v>
      </c>
      <c r="B109" t="s">
        <v>89</v>
      </c>
      <c r="C109" t="s">
        <v>42</v>
      </c>
      <c r="D109" t="s">
        <v>57</v>
      </c>
      <c r="E109" t="s">
        <v>252</v>
      </c>
      <c r="F109" t="s">
        <v>86</v>
      </c>
      <c r="G109" t="s">
        <v>253</v>
      </c>
      <c r="H109" t="s">
        <v>254</v>
      </c>
      <c r="I109" t="s">
        <v>87</v>
      </c>
      <c r="J109" s="1">
        <v>5000</v>
      </c>
      <c r="K109" t="s">
        <v>307</v>
      </c>
      <c r="L109" s="30">
        <f>IFERROR(INDEX(Domestic!$G$6:$J$50,MATCH(弊社入力用!$A109,Domestic!$M$6:$M$50,0),MATCH(弊社入力用!$F109,Domestic!$G$1:$J$1,0)),"")</f>
        <v>0</v>
      </c>
    </row>
    <row r="110" spans="1:12" x14ac:dyDescent="0.5">
      <c r="A110">
        <v>481</v>
      </c>
      <c r="B110" t="s">
        <v>89</v>
      </c>
      <c r="C110" t="s">
        <v>42</v>
      </c>
      <c r="D110" t="s">
        <v>58</v>
      </c>
      <c r="E110" t="s">
        <v>255</v>
      </c>
      <c r="F110" t="s">
        <v>86</v>
      </c>
      <c r="G110" t="s">
        <v>256</v>
      </c>
      <c r="H110" t="s">
        <v>257</v>
      </c>
      <c r="I110" t="s">
        <v>87</v>
      </c>
      <c r="J110" s="1">
        <v>5000</v>
      </c>
      <c r="K110" t="s">
        <v>307</v>
      </c>
      <c r="L110" s="30">
        <f>IFERROR(INDEX(Domestic!$G$6:$J$50,MATCH(弊社入力用!$A110,Domestic!$M$6:$M$50,0),MATCH(弊社入力用!$F110,Domestic!$G$1:$J$1,0)),"")</f>
        <v>0</v>
      </c>
    </row>
    <row r="111" spans="1:12" x14ac:dyDescent="0.5">
      <c r="A111">
        <v>482</v>
      </c>
      <c r="B111" t="s">
        <v>88</v>
      </c>
      <c r="C111" t="s">
        <v>43</v>
      </c>
      <c r="D111" t="s">
        <v>0</v>
      </c>
      <c r="E111" t="s">
        <v>258</v>
      </c>
      <c r="F111" t="s">
        <v>86</v>
      </c>
      <c r="G111" t="s">
        <v>259</v>
      </c>
      <c r="H111" t="s">
        <v>260</v>
      </c>
      <c r="I111" t="s">
        <v>87</v>
      </c>
      <c r="J111" s="1">
        <v>5500</v>
      </c>
      <c r="K111" t="s">
        <v>307</v>
      </c>
      <c r="L111" s="30">
        <f>IFERROR(INDEX(Domestic!$G$6:$J$50,MATCH(弊社入力用!$A111,Domestic!$M$6:$M$50,0),MATCH(弊社入力用!$F111,Domestic!$G$1:$J$1,0)),"")</f>
        <v>0</v>
      </c>
    </row>
    <row r="112" spans="1:12" x14ac:dyDescent="0.5">
      <c r="A112">
        <v>483</v>
      </c>
      <c r="B112" t="s">
        <v>88</v>
      </c>
      <c r="C112" t="s">
        <v>43</v>
      </c>
      <c r="D112" t="s">
        <v>18</v>
      </c>
      <c r="E112" t="s">
        <v>261</v>
      </c>
      <c r="F112" t="s">
        <v>86</v>
      </c>
      <c r="G112" t="s">
        <v>262</v>
      </c>
      <c r="H112" t="s">
        <v>263</v>
      </c>
      <c r="I112" t="s">
        <v>87</v>
      </c>
      <c r="J112" s="1">
        <v>5500</v>
      </c>
      <c r="K112" t="s">
        <v>307</v>
      </c>
      <c r="L112" s="30">
        <f>IFERROR(INDEX(Domestic!$G$6:$J$50,MATCH(弊社入力用!$A112,Domestic!$M$6:$M$50,0),MATCH(弊社入力用!$F112,Domestic!$G$1:$J$1,0)),"")</f>
        <v>0</v>
      </c>
    </row>
    <row r="113" spans="1:12" x14ac:dyDescent="0.5">
      <c r="A113">
        <v>484</v>
      </c>
      <c r="B113" t="s">
        <v>88</v>
      </c>
      <c r="C113" t="s">
        <v>44</v>
      </c>
      <c r="D113" t="s">
        <v>18</v>
      </c>
      <c r="E113" t="s">
        <v>264</v>
      </c>
      <c r="F113" t="s">
        <v>86</v>
      </c>
      <c r="G113" t="s">
        <v>265</v>
      </c>
      <c r="H113" t="s">
        <v>266</v>
      </c>
      <c r="I113" t="s">
        <v>87</v>
      </c>
      <c r="J113" s="1">
        <v>7000</v>
      </c>
      <c r="K113" t="s">
        <v>307</v>
      </c>
      <c r="L113" s="30">
        <f>IFERROR(INDEX(Domestic!$G$6:$J$50,MATCH(弊社入力用!$A113,Domestic!$M$6:$M$50,0),MATCH(弊社入力用!$F113,Domestic!$G$1:$J$1,0)),"")</f>
        <v>0</v>
      </c>
    </row>
    <row r="114" spans="1:12" x14ac:dyDescent="0.5">
      <c r="A114">
        <v>485</v>
      </c>
      <c r="B114" t="s">
        <v>88</v>
      </c>
      <c r="C114" t="s">
        <v>45</v>
      </c>
      <c r="D114" t="s">
        <v>4</v>
      </c>
      <c r="E114" t="s">
        <v>267</v>
      </c>
      <c r="F114" t="s">
        <v>86</v>
      </c>
      <c r="G114" t="s">
        <v>268</v>
      </c>
      <c r="H114" t="s">
        <v>269</v>
      </c>
      <c r="I114" t="s">
        <v>87</v>
      </c>
      <c r="J114" s="1">
        <v>4500</v>
      </c>
      <c r="K114" t="s">
        <v>307</v>
      </c>
      <c r="L114" s="30">
        <f>IFERROR(INDEX(Domestic!$G$6:$J$50,MATCH(弊社入力用!$A114,Domestic!$M$6:$M$50,0),MATCH(弊社入力用!$F114,Domestic!$G$1:$J$1,0)),"")</f>
        <v>0</v>
      </c>
    </row>
    <row r="115" spans="1:12" x14ac:dyDescent="0.5">
      <c r="A115">
        <v>486</v>
      </c>
      <c r="B115" t="s">
        <v>88</v>
      </c>
      <c r="C115" t="s">
        <v>45</v>
      </c>
      <c r="D115" t="s">
        <v>3</v>
      </c>
      <c r="E115" t="s">
        <v>270</v>
      </c>
      <c r="F115" t="s">
        <v>86</v>
      </c>
      <c r="G115" t="s">
        <v>271</v>
      </c>
      <c r="H115" t="s">
        <v>272</v>
      </c>
      <c r="I115" t="s">
        <v>87</v>
      </c>
      <c r="J115" s="1">
        <v>4500</v>
      </c>
      <c r="K115" t="s">
        <v>307</v>
      </c>
      <c r="L115" s="30">
        <f>IFERROR(INDEX(Domestic!$G$6:$J$50,MATCH(弊社入力用!$A115,Domestic!$M$6:$M$50,0),MATCH(弊社入力用!$F115,Domestic!$G$1:$J$1,0)),"")</f>
        <v>0</v>
      </c>
    </row>
    <row r="116" spans="1:12" x14ac:dyDescent="0.5">
      <c r="A116">
        <v>487</v>
      </c>
      <c r="B116" t="s">
        <v>88</v>
      </c>
      <c r="C116" t="s">
        <v>46</v>
      </c>
      <c r="D116" t="s">
        <v>0</v>
      </c>
      <c r="E116" t="s">
        <v>273</v>
      </c>
      <c r="F116" t="s">
        <v>86</v>
      </c>
      <c r="G116" t="s">
        <v>274</v>
      </c>
      <c r="H116" t="s">
        <v>275</v>
      </c>
      <c r="I116" t="s">
        <v>87</v>
      </c>
      <c r="J116" s="1">
        <v>5000</v>
      </c>
      <c r="K116" t="s">
        <v>307</v>
      </c>
      <c r="L116" s="30">
        <f>IFERROR(INDEX(Domestic!$G$6:$J$50,MATCH(弊社入力用!$A116,Domestic!$M$6:$M$50,0),MATCH(弊社入力用!$F116,Domestic!$G$1:$J$1,0)),"")</f>
        <v>0</v>
      </c>
    </row>
    <row r="117" spans="1:12" x14ac:dyDescent="0.5">
      <c r="A117">
        <v>488</v>
      </c>
      <c r="B117" t="s">
        <v>88</v>
      </c>
      <c r="C117" t="s">
        <v>46</v>
      </c>
      <c r="D117" t="s">
        <v>6</v>
      </c>
      <c r="E117" t="s">
        <v>276</v>
      </c>
      <c r="F117" t="s">
        <v>86</v>
      </c>
      <c r="G117" t="s">
        <v>277</v>
      </c>
      <c r="H117" t="s">
        <v>278</v>
      </c>
      <c r="I117" t="s">
        <v>87</v>
      </c>
      <c r="J117" s="1">
        <v>5000</v>
      </c>
      <c r="K117" t="s">
        <v>307</v>
      </c>
      <c r="L117" s="30">
        <f>IFERROR(INDEX(Domestic!$G$6:$J$50,MATCH(弊社入力用!$A117,Domestic!$M$6:$M$50,0),MATCH(弊社入力用!$F117,Domestic!$G$1:$J$1,0)),"")</f>
        <v>0</v>
      </c>
    </row>
    <row r="118" spans="1:12" x14ac:dyDescent="0.5">
      <c r="A118">
        <v>489</v>
      </c>
      <c r="B118" t="s">
        <v>89</v>
      </c>
      <c r="C118" t="s">
        <v>47</v>
      </c>
      <c r="D118" t="s">
        <v>56</v>
      </c>
      <c r="E118" t="s">
        <v>279</v>
      </c>
      <c r="F118" t="s">
        <v>86</v>
      </c>
      <c r="G118" t="s">
        <v>280</v>
      </c>
      <c r="H118" t="s">
        <v>281</v>
      </c>
      <c r="I118" t="s">
        <v>87</v>
      </c>
      <c r="J118" s="1">
        <v>6000</v>
      </c>
      <c r="K118" t="s">
        <v>307</v>
      </c>
      <c r="L118" s="30">
        <f>IFERROR(INDEX(Domestic!$G$6:$J$50,MATCH(弊社入力用!$A118,Domestic!$M$6:$M$50,0),MATCH(弊社入力用!$F118,Domestic!$G$1:$J$1,0)),"")</f>
        <v>0</v>
      </c>
    </row>
    <row r="119" spans="1:12" x14ac:dyDescent="0.5">
      <c r="A119">
        <v>490</v>
      </c>
      <c r="B119" t="s">
        <v>88</v>
      </c>
      <c r="C119" t="s">
        <v>48</v>
      </c>
      <c r="D119" t="s">
        <v>7</v>
      </c>
      <c r="E119" t="s">
        <v>282</v>
      </c>
      <c r="F119" t="s">
        <v>86</v>
      </c>
      <c r="G119" t="s">
        <v>283</v>
      </c>
      <c r="H119" t="s">
        <v>284</v>
      </c>
      <c r="I119" t="s">
        <v>87</v>
      </c>
      <c r="J119" s="1">
        <v>2000</v>
      </c>
      <c r="K119" t="s">
        <v>307</v>
      </c>
      <c r="L119" s="30">
        <f>IFERROR(INDEX(Domestic!$G$6:$J$50,MATCH(弊社入力用!$A119,Domestic!$M$6:$M$50,0),MATCH(弊社入力用!$F119,Domestic!$G$1:$J$1,0)),"")</f>
        <v>0</v>
      </c>
    </row>
    <row r="120" spans="1:12" x14ac:dyDescent="0.5">
      <c r="A120">
        <v>491</v>
      </c>
      <c r="B120" t="s">
        <v>88</v>
      </c>
      <c r="C120" t="s">
        <v>49</v>
      </c>
      <c r="D120" t="s">
        <v>0</v>
      </c>
      <c r="E120" t="s">
        <v>285</v>
      </c>
      <c r="F120" t="s">
        <v>86</v>
      </c>
      <c r="G120" t="s">
        <v>286</v>
      </c>
      <c r="H120" t="s">
        <v>287</v>
      </c>
      <c r="I120" t="s">
        <v>87</v>
      </c>
      <c r="J120" s="1">
        <v>16000</v>
      </c>
      <c r="K120" t="s">
        <v>307</v>
      </c>
      <c r="L120" s="30">
        <f>IFERROR(INDEX(Domestic!$G$6:$J$50,MATCH(弊社入力用!$A120,Domestic!$M$6:$M$50,0),MATCH(弊社入力用!$F120,Domestic!$G$1:$J$1,0)),"")</f>
        <v>0</v>
      </c>
    </row>
    <row r="121" spans="1:12" x14ac:dyDescent="0.5">
      <c r="A121">
        <v>492</v>
      </c>
      <c r="B121" t="s">
        <v>88</v>
      </c>
      <c r="C121" t="s">
        <v>50</v>
      </c>
      <c r="D121" t="s">
        <v>56</v>
      </c>
      <c r="E121" t="s">
        <v>288</v>
      </c>
      <c r="F121" t="s">
        <v>86</v>
      </c>
      <c r="G121" t="s">
        <v>289</v>
      </c>
      <c r="H121" t="s">
        <v>290</v>
      </c>
      <c r="I121" t="s">
        <v>87</v>
      </c>
      <c r="J121" s="1">
        <v>3800</v>
      </c>
      <c r="K121" t="s">
        <v>307</v>
      </c>
      <c r="L121" s="30">
        <f>IFERROR(INDEX(Domestic!$G$6:$J$50,MATCH(弊社入力用!$A121,Domestic!$M$6:$M$50,0),MATCH(弊社入力用!$F121,Domestic!$G$1:$J$1,0)),"")</f>
        <v>0</v>
      </c>
    </row>
    <row r="122" spans="1:12" x14ac:dyDescent="0.5">
      <c r="A122">
        <v>493</v>
      </c>
      <c r="B122" t="s">
        <v>88</v>
      </c>
      <c r="C122" t="s">
        <v>50</v>
      </c>
      <c r="D122" t="s">
        <v>0</v>
      </c>
      <c r="E122" t="s">
        <v>291</v>
      </c>
      <c r="F122" t="s">
        <v>86</v>
      </c>
      <c r="G122" t="s">
        <v>292</v>
      </c>
      <c r="H122" t="s">
        <v>293</v>
      </c>
      <c r="I122" t="s">
        <v>87</v>
      </c>
      <c r="J122" s="1">
        <v>3800</v>
      </c>
      <c r="K122" t="s">
        <v>307</v>
      </c>
      <c r="L122" s="30">
        <f>IFERROR(INDEX(Domestic!$G$6:$J$50,MATCH(弊社入力用!$A122,Domestic!$M$6:$M$50,0),MATCH(弊社入力用!$F122,Domestic!$G$1:$J$1,0)),"")</f>
        <v>0</v>
      </c>
    </row>
    <row r="123" spans="1:12" x14ac:dyDescent="0.5">
      <c r="A123">
        <v>494</v>
      </c>
      <c r="B123" t="s">
        <v>88</v>
      </c>
      <c r="C123" t="s">
        <v>51</v>
      </c>
      <c r="D123" t="s">
        <v>2</v>
      </c>
      <c r="E123" t="s">
        <v>294</v>
      </c>
      <c r="F123" t="s">
        <v>86</v>
      </c>
      <c r="G123" t="s">
        <v>295</v>
      </c>
      <c r="H123" t="s">
        <v>296</v>
      </c>
      <c r="I123" t="s">
        <v>87</v>
      </c>
      <c r="J123" s="1">
        <v>15000</v>
      </c>
      <c r="K123" t="s">
        <v>307</v>
      </c>
      <c r="L123" s="30">
        <f>IFERROR(INDEX(Domestic!$G$6:$J$50,MATCH(弊社入力用!$A123,Domestic!$M$6:$M$50,0),MATCH(弊社入力用!$F123,Domestic!$G$1:$J$1,0)),"")</f>
        <v>0</v>
      </c>
    </row>
    <row r="124" spans="1:12" x14ac:dyDescent="0.5">
      <c r="A124">
        <v>495</v>
      </c>
      <c r="B124" t="s">
        <v>88</v>
      </c>
      <c r="C124" t="s">
        <v>52</v>
      </c>
      <c r="D124" t="s">
        <v>0</v>
      </c>
      <c r="E124" t="s">
        <v>297</v>
      </c>
      <c r="F124" t="s">
        <v>86</v>
      </c>
      <c r="G124" t="s">
        <v>298</v>
      </c>
      <c r="H124" t="s">
        <v>299</v>
      </c>
      <c r="I124" t="s">
        <v>87</v>
      </c>
      <c r="J124" s="1">
        <v>7500</v>
      </c>
      <c r="K124" t="s">
        <v>307</v>
      </c>
      <c r="L124" s="30">
        <f>IFERROR(INDEX(Domestic!$G$6:$J$50,MATCH(弊社入力用!$A124,Domestic!$M$6:$M$50,0),MATCH(弊社入力用!$F124,Domestic!$G$1:$J$1,0)),"")</f>
        <v>0</v>
      </c>
    </row>
    <row r="125" spans="1:12" x14ac:dyDescent="0.5">
      <c r="A125">
        <v>496</v>
      </c>
      <c r="B125" t="s">
        <v>88</v>
      </c>
      <c r="C125" t="s">
        <v>52</v>
      </c>
      <c r="D125" t="s">
        <v>56</v>
      </c>
      <c r="E125" t="s">
        <v>300</v>
      </c>
      <c r="F125" t="s">
        <v>86</v>
      </c>
      <c r="G125" t="s">
        <v>301</v>
      </c>
      <c r="H125" t="s">
        <v>302</v>
      </c>
      <c r="I125" t="s">
        <v>87</v>
      </c>
      <c r="J125" s="1">
        <v>7500</v>
      </c>
      <c r="K125" t="s">
        <v>307</v>
      </c>
      <c r="L125" s="30">
        <f>IFERROR(INDEX(Domestic!$G$6:$J$50,MATCH(弊社入力用!$A125,Domestic!$M$6:$M$50,0),MATCH(弊社入力用!$F125,Domestic!$G$1:$J$1,0)),"")</f>
        <v>0</v>
      </c>
    </row>
  </sheetData>
  <sheetProtection autoFilter="0"/>
  <autoFilter ref="A2:L125" xr:uid="{870E0045-AF16-4501-B733-D8E4857286C8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Domestic</vt:lpstr>
      <vt:lpstr>弊社入力用</vt:lpstr>
      <vt:lpstr>Domestic!Print_Area</vt:lpstr>
      <vt:lpstr>表紙!Print_Area</vt:lpstr>
      <vt:lpstr>Domestic!Print_Titles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真人</dc:creator>
  <cp:lastModifiedBy>hitomi@oscdist.com</cp:lastModifiedBy>
  <cp:lastPrinted>2025-02-25T09:58:04Z</cp:lastPrinted>
  <dcterms:created xsi:type="dcterms:W3CDTF">2024-08-26T10:41:10Z</dcterms:created>
  <dcterms:modified xsi:type="dcterms:W3CDTF">2025-03-07T00:23:35Z</dcterms:modified>
</cp:coreProperties>
</file>