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hitom\OSC Dropbox\OSC distribution\プレブック\BACANCES\25\summer\"/>
    </mc:Choice>
  </mc:AlternateContent>
  <xr:revisionPtr revIDLastSave="0" documentId="13_ncr:1_{D43E572B-9022-47B1-9898-00056A8487E4}" xr6:coauthVersionLast="47" xr6:coauthVersionMax="47" xr10:uidLastSave="{00000000-0000-0000-0000-000000000000}"/>
  <bookViews>
    <workbookView xWindow="-110" yWindow="-110" windowWidth="19420" windowHeight="10420" xr2:uid="{119FFDE4-2B06-A644-A71B-2C4C35D7687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4" i="1" l="1"/>
  <c r="K44" i="1"/>
  <c r="E44" i="1"/>
  <c r="M44" i="1" s="1"/>
  <c r="K43" i="1"/>
  <c r="L43" i="1" s="1"/>
  <c r="E43" i="1"/>
  <c r="M43" i="1" s="1"/>
  <c r="K42" i="1"/>
  <c r="L42" i="1" s="1"/>
  <c r="E42" i="1"/>
  <c r="M42" i="1" s="1"/>
  <c r="K22" i="1"/>
  <c r="E22" i="1"/>
  <c r="K38" i="1"/>
  <c r="E38" i="1"/>
  <c r="K37" i="1"/>
  <c r="E37" i="1"/>
  <c r="M22" i="1" l="1"/>
  <c r="L37" i="1"/>
  <c r="M37" i="1"/>
  <c r="M38" i="1"/>
  <c r="K28" i="1"/>
  <c r="E28" i="1"/>
  <c r="K27" i="1"/>
  <c r="E27" i="1"/>
  <c r="L27" i="1" l="1"/>
  <c r="M28" i="1"/>
  <c r="M27" i="1"/>
  <c r="K18" i="1"/>
  <c r="L18" i="1" s="1"/>
  <c r="E18" i="1"/>
  <c r="K21" i="1"/>
  <c r="E21" i="1"/>
  <c r="K20" i="1"/>
  <c r="E20" i="1"/>
  <c r="K14" i="1"/>
  <c r="E14" i="1"/>
  <c r="K13" i="1"/>
  <c r="E13" i="1"/>
  <c r="M13" i="1" s="1"/>
  <c r="K11" i="1"/>
  <c r="E11" i="1"/>
  <c r="K10" i="1"/>
  <c r="E10" i="1"/>
  <c r="K8" i="1"/>
  <c r="L8" i="1" s="1"/>
  <c r="E8" i="1"/>
  <c r="E24" i="1"/>
  <c r="M24" i="1" s="1"/>
  <c r="K24" i="1"/>
  <c r="E25" i="1"/>
  <c r="K25" i="1"/>
  <c r="L13" i="1" l="1"/>
  <c r="M14" i="1"/>
  <c r="M21" i="1"/>
  <c r="M11" i="1"/>
  <c r="M8" i="1"/>
  <c r="M20" i="1"/>
  <c r="M18" i="1"/>
  <c r="L10" i="1"/>
  <c r="L20" i="1"/>
  <c r="M10" i="1"/>
  <c r="M25" i="1"/>
  <c r="L24" i="1"/>
  <c r="K40" i="1"/>
  <c r="E40" i="1"/>
  <c r="L40" i="1" l="1"/>
  <c r="M40" i="1"/>
  <c r="K16" i="1"/>
  <c r="L16" i="1" s="1"/>
  <c r="E16" i="1"/>
  <c r="K31" i="1"/>
  <c r="E31" i="1"/>
  <c r="K30" i="1"/>
  <c r="E30" i="1"/>
  <c r="M31" i="1" l="1"/>
  <c r="L30" i="1"/>
  <c r="M16" i="1"/>
  <c r="M30" i="1"/>
  <c r="K35" i="1"/>
  <c r="E35" i="1"/>
  <c r="K34" i="1"/>
  <c r="E34" i="1"/>
  <c r="K33" i="1"/>
  <c r="E33" i="1"/>
  <c r="M34" i="1" l="1"/>
  <c r="L33" i="1"/>
  <c r="M35" i="1"/>
  <c r="M33" i="1"/>
  <c r="M45" i="1" s="1"/>
  <c r="M46" i="1" l="1"/>
  <c r="M47" i="1" s="1"/>
  <c r="L45" i="1"/>
</calcChain>
</file>

<file path=xl/sharedStrings.xml><?xml version="1.0" encoding="utf-8"?>
<sst xmlns="http://schemas.openxmlformats.org/spreadsheetml/2006/main" count="210" uniqueCount="62">
  <si>
    <t>品番</t>
    <rPh sb="0" eb="2">
      <t>ヒn</t>
    </rPh>
    <phoneticPr fontId="2"/>
  </si>
  <si>
    <t>ITEM NAME</t>
    <phoneticPr fontId="2"/>
  </si>
  <si>
    <t xml:space="preserve"> DELI</t>
    <phoneticPr fontId="2"/>
  </si>
  <si>
    <t>下代</t>
    <rPh sb="0" eb="2">
      <t>ゲダイ</t>
    </rPh>
    <phoneticPr fontId="2"/>
  </si>
  <si>
    <t>COLOR</t>
    <phoneticPr fontId="2"/>
  </si>
  <si>
    <t>ONE</t>
    <phoneticPr fontId="2"/>
  </si>
  <si>
    <t>TOTAL</t>
  </si>
  <si>
    <t>PRICE</t>
    <phoneticPr fontId="2"/>
  </si>
  <si>
    <t>BLC NYLON CAP [BANAMINGO]</t>
    <phoneticPr fontId="2"/>
  </si>
  <si>
    <t>OLIVE</t>
    <phoneticPr fontId="2"/>
  </si>
  <si>
    <t>NAVY</t>
    <phoneticPr fontId="2"/>
  </si>
  <si>
    <t>COLOR</t>
  </si>
  <si>
    <t>M</t>
  </si>
  <si>
    <t>L</t>
  </si>
  <si>
    <t>XL</t>
  </si>
  <si>
    <t>BLACK</t>
    <phoneticPr fontId="2"/>
  </si>
  <si>
    <t>WHITE</t>
    <phoneticPr fontId="2"/>
  </si>
  <si>
    <t>小計</t>
    <rPh sb="0" eb="2">
      <t>SHOUKEI</t>
    </rPh>
    <phoneticPr fontId="2"/>
  </si>
  <si>
    <t>消費税(10%)</t>
  </si>
  <si>
    <t>合計</t>
    <rPh sb="0" eb="2">
      <t>ダイビキエN</t>
    </rPh>
    <phoneticPr fontId="2"/>
  </si>
  <si>
    <t>BACANCES 2025 SUMMER</t>
    <phoneticPr fontId="2"/>
  </si>
  <si>
    <t>BLC S/S T [ALC RABBIT]</t>
    <phoneticPr fontId="2"/>
  </si>
  <si>
    <t>2XL</t>
    <phoneticPr fontId="2"/>
  </si>
  <si>
    <t>PURPLE</t>
    <phoneticPr fontId="2"/>
  </si>
  <si>
    <t>仮上代</t>
    <rPh sb="0" eb="1">
      <t xml:space="preserve">カリ </t>
    </rPh>
    <rPh sb="1" eb="3">
      <t>キボウ</t>
    </rPh>
    <phoneticPr fontId="2"/>
  </si>
  <si>
    <t>ORANGE</t>
    <phoneticPr fontId="2"/>
  </si>
  <si>
    <t>BLACK/REFLECTOR</t>
    <phoneticPr fontId="2"/>
  </si>
  <si>
    <t>BLC SURF PANTS [BANAMINGO]</t>
    <phoneticPr fontId="2"/>
  </si>
  <si>
    <t>BLUE NAVY</t>
    <phoneticPr fontId="2"/>
  </si>
  <si>
    <t>BC COIN CASE [NARY]</t>
    <phoneticPr fontId="2"/>
  </si>
  <si>
    <t>BC MESH TOTE [BC PATCH]</t>
    <phoneticPr fontId="2"/>
  </si>
  <si>
    <t>BC  DRY S/S T [KANJI LOGO]</t>
    <phoneticPr fontId="2"/>
  </si>
  <si>
    <t>BC S/S T [NO PAIN]</t>
    <phoneticPr fontId="2"/>
  </si>
  <si>
    <t>6月</t>
    <rPh sb="1" eb="2">
      <t xml:space="preserve">ガツ </t>
    </rPh>
    <phoneticPr fontId="2"/>
  </si>
  <si>
    <t>RED</t>
    <phoneticPr fontId="2"/>
  </si>
  <si>
    <t>YELLOW</t>
    <phoneticPr fontId="2"/>
  </si>
  <si>
    <t>GREEN</t>
    <phoneticPr fontId="2"/>
  </si>
  <si>
    <t>BC BANDANA [1995]</t>
    <phoneticPr fontId="2"/>
  </si>
  <si>
    <t>BCB  HAWAIAN SHIRTS  [JOHN125]</t>
    <phoneticPr fontId="2"/>
  </si>
  <si>
    <t>BCB S/S T [JOHN125]</t>
    <phoneticPr fontId="2"/>
  </si>
  <si>
    <t>BCB S/S T [KOMODO DRAGON]</t>
    <phoneticPr fontId="2"/>
  </si>
  <si>
    <t>BCB  REVERSIBLE CAP [JOHN125]</t>
    <phoneticPr fontId="2"/>
  </si>
  <si>
    <t>BCB SACOCCHE [JOHN125]</t>
    <phoneticPr fontId="2"/>
  </si>
  <si>
    <t>BC-022501</t>
    <phoneticPr fontId="2"/>
  </si>
  <si>
    <t>BC-012509</t>
    <phoneticPr fontId="2"/>
  </si>
  <si>
    <t>BC-012511</t>
    <phoneticPr fontId="2"/>
  </si>
  <si>
    <t>BC-012512</t>
    <phoneticPr fontId="2"/>
  </si>
  <si>
    <t>BC-012513</t>
    <phoneticPr fontId="2"/>
  </si>
  <si>
    <t>BC-012514</t>
    <phoneticPr fontId="2"/>
  </si>
  <si>
    <t>BC-052504</t>
    <phoneticPr fontId="2"/>
  </si>
  <si>
    <t>BC-052505</t>
    <phoneticPr fontId="2"/>
  </si>
  <si>
    <t>BC-052506</t>
    <phoneticPr fontId="2"/>
  </si>
  <si>
    <t>BC-042501</t>
    <phoneticPr fontId="2"/>
  </si>
  <si>
    <t>BC-052507</t>
    <phoneticPr fontId="2"/>
  </si>
  <si>
    <t>BC-052508</t>
    <phoneticPr fontId="2"/>
  </si>
  <si>
    <t>BC-052509</t>
    <phoneticPr fontId="2"/>
  </si>
  <si>
    <t>BLUE</t>
    <phoneticPr fontId="2"/>
  </si>
  <si>
    <t>SHOP名/</t>
  </si>
  <si>
    <t>担当者名/</t>
  </si>
  <si>
    <t>住所/</t>
  </si>
  <si>
    <t>電話番号/</t>
  </si>
  <si>
    <t>E-MAIL/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</si>
</sst>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BC-0&quot;#####"/>
    <numFmt numFmtId="177" formatCode="&quot;¥&quot;#,##0_);[Red]\(&quot;¥&quot;#,##0\)"/>
  </numFmts>
  <fonts count="18">
    <font>
      <sz val="12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8"/>
      <color rgb="FF000000"/>
      <name val="ＭＳ Ｐゴシック"/>
      <family val="2"/>
      <charset val="128"/>
    </font>
    <font>
      <sz val="8"/>
      <color rgb="FF000000"/>
      <name val="游ゴシック"/>
      <family val="2"/>
      <charset val="128"/>
      <scheme val="minor"/>
    </font>
    <font>
      <sz val="12"/>
      <color rgb="FF000000"/>
      <name val="游ゴシック"/>
      <family val="2"/>
      <charset val="128"/>
      <scheme val="minor"/>
    </font>
    <font>
      <sz val="9"/>
      <color rgb="FF000000"/>
      <name val="ＭＳ Ｐゴシック"/>
      <family val="2"/>
      <charset val="128"/>
    </font>
    <font>
      <sz val="9"/>
      <color rgb="FFFF0000"/>
      <name val="ＭＳ Ｐゴシック"/>
      <family val="2"/>
      <charset val="128"/>
    </font>
    <font>
      <sz val="9"/>
      <color rgb="FFFF0000"/>
      <name val="游ゴシック"/>
      <family val="2"/>
      <charset val="128"/>
      <scheme val="minor"/>
    </font>
    <font>
      <sz val="9"/>
      <color theme="1"/>
      <name val="ＭＳ Ｐゴシック"/>
      <family val="2"/>
      <charset val="128"/>
    </font>
    <font>
      <sz val="6"/>
      <color theme="1"/>
      <name val="ＭＳ Ｐゴシック"/>
      <family val="2"/>
      <charset val="128"/>
    </font>
    <font>
      <u/>
      <sz val="12"/>
      <color theme="10"/>
      <name val="游ゴシック"/>
      <family val="2"/>
      <charset val="128"/>
      <scheme val="minor"/>
    </font>
    <font>
      <u/>
      <sz val="10"/>
      <color theme="10"/>
      <name val="游ゴシック"/>
      <family val="2"/>
      <charset val="128"/>
      <scheme val="minor"/>
    </font>
    <font>
      <u/>
      <sz val="10"/>
      <color theme="10"/>
      <name val="游ゴシック"/>
      <family val="3"/>
      <charset val="128"/>
      <scheme val="minor"/>
    </font>
    <font>
      <sz val="9"/>
      <color theme="1"/>
      <name val="MS PGothic"/>
      <family val="2"/>
      <charset val="128"/>
    </font>
    <font>
      <b/>
      <sz val="9"/>
      <color rgb="FF000000"/>
      <name val="MS PGothic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rgb="FF000000"/>
      </patternFill>
    </fill>
    <fill>
      <patternFill patternType="solid">
        <fgColor theme="0" tint="-0.249977111117893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 style="thin">
        <color auto="1"/>
      </diagonal>
    </border>
    <border diagonalDown="1"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 style="thin">
        <color auto="1"/>
      </diagonal>
    </border>
    <border diagonalDown="1"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auto="1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 diagonalDown="1"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 style="thin">
        <color auto="1"/>
      </diagonal>
    </border>
    <border diagonalDown="1"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 style="thin">
        <color auto="1"/>
      </diagonal>
    </border>
    <border diagonalDown="1"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 style="thin">
        <color auto="1"/>
      </diagonal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medium">
        <color indexed="64"/>
      </right>
      <top/>
      <bottom style="thin">
        <color auto="1"/>
      </bottom>
      <diagonal style="thin">
        <color auto="1"/>
      </diagonal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 diagonalDown="1"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 style="thin">
        <color auto="1"/>
      </diagonal>
    </border>
    <border diagonalDown="1"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 style="thin">
        <color auto="1"/>
      </diagonal>
    </border>
    <border diagonalDown="1"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 style="thin">
        <color auto="1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auto="1"/>
      </left>
      <right style="medium">
        <color indexed="64"/>
      </right>
      <top/>
      <bottom style="medium">
        <color indexed="64"/>
      </bottom>
      <diagonal style="thin">
        <color auto="1"/>
      </diagonal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Down="1">
      <left style="medium">
        <color indexed="64"/>
      </left>
      <right style="thin">
        <color auto="1"/>
      </right>
      <top/>
      <bottom style="medium">
        <color indexed="64"/>
      </bottom>
      <diagonal style="thin">
        <color auto="1"/>
      </diagonal>
    </border>
    <border diagonalDown="1">
      <left style="thin">
        <color auto="1"/>
      </left>
      <right style="thin">
        <color auto="1"/>
      </right>
      <top/>
      <bottom style="medium">
        <color indexed="64"/>
      </bottom>
      <diagonal style="thin">
        <color auto="1"/>
      </diagonal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auto="1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auto="1"/>
      </right>
      <top style="medium">
        <color indexed="64"/>
      </top>
      <bottom/>
      <diagonal style="thin">
        <color auto="1"/>
      </diagonal>
    </border>
    <border diagonalDown="1">
      <left style="thin">
        <color auto="1"/>
      </left>
      <right style="thin">
        <color auto="1"/>
      </right>
      <top style="medium">
        <color indexed="64"/>
      </top>
      <bottom/>
      <diagonal style="thin">
        <color auto="1"/>
      </diagonal>
    </border>
    <border diagonalDown="1">
      <left style="thin">
        <color auto="1"/>
      </left>
      <right style="medium">
        <color indexed="64"/>
      </right>
      <top style="medium">
        <color indexed="64"/>
      </top>
      <bottom/>
      <diagonal style="thin">
        <color auto="1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/>
      <right/>
      <top style="medium">
        <color indexed="64"/>
      </top>
      <bottom/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67">
    <xf numFmtId="0" fontId="0" fillId="0" borderId="0" xfId="0">
      <alignment vertical="center"/>
    </xf>
    <xf numFmtId="0" fontId="1" fillId="0" borderId="0" xfId="0" applyFont="1" applyAlignment="1"/>
    <xf numFmtId="0" fontId="0" fillId="0" borderId="0" xfId="0" applyAlignment="1">
      <alignment horizontal="center" vertical="center"/>
    </xf>
    <xf numFmtId="0" fontId="4" fillId="0" borderId="0" xfId="0" applyFont="1" applyAlignment="1"/>
    <xf numFmtId="14" fontId="5" fillId="0" borderId="0" xfId="0" applyNumberFormat="1" applyFont="1" applyAlignment="1"/>
    <xf numFmtId="0" fontId="0" fillId="0" borderId="0" xfId="0" applyAlignme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5" fillId="0" borderId="0" xfId="0" applyFont="1" applyAlignment="1"/>
    <xf numFmtId="0" fontId="5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77" fontId="8" fillId="0" borderId="12" xfId="0" applyNumberFormat="1" applyFont="1" applyBorder="1">
      <alignment vertical="center"/>
    </xf>
    <xf numFmtId="177" fontId="8" fillId="0" borderId="13" xfId="0" applyNumberFormat="1" applyFont="1" applyBorder="1">
      <alignment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177" fontId="8" fillId="0" borderId="21" xfId="0" applyNumberFormat="1" applyFont="1" applyBorder="1" applyAlignment="1">
      <alignment horizontal="right" vertical="center"/>
    </xf>
    <xf numFmtId="177" fontId="8" fillId="0" borderId="25" xfId="0" applyNumberFormat="1" applyFont="1" applyBorder="1">
      <alignment vertical="center"/>
    </xf>
    <xf numFmtId="177" fontId="8" fillId="0" borderId="26" xfId="0" applyNumberFormat="1" applyFont="1" applyBorder="1">
      <alignment vertical="center"/>
    </xf>
    <xf numFmtId="0" fontId="8" fillId="3" borderId="27" xfId="0" applyFont="1" applyFill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177" fontId="8" fillId="0" borderId="30" xfId="0" applyNumberFormat="1" applyFont="1" applyBorder="1" applyAlignment="1">
      <alignment horizontal="right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3" borderId="36" xfId="0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horizontal="center" vertical="center"/>
    </xf>
    <xf numFmtId="0" fontId="8" fillId="3" borderId="38" xfId="0" applyFont="1" applyFill="1" applyBorder="1" applyAlignment="1">
      <alignment horizontal="center" vertical="center"/>
    </xf>
    <xf numFmtId="177" fontId="8" fillId="0" borderId="40" xfId="0" applyNumberFormat="1" applyFont="1" applyBorder="1" applyAlignment="1">
      <alignment horizontal="right" vertical="center"/>
    </xf>
    <xf numFmtId="0" fontId="9" fillId="2" borderId="41" xfId="0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/>
    </xf>
    <xf numFmtId="0" fontId="9" fillId="2" borderId="43" xfId="0" applyFont="1" applyFill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177" fontId="8" fillId="0" borderId="52" xfId="0" applyNumberFormat="1" applyFont="1" applyBorder="1">
      <alignment vertical="center"/>
    </xf>
    <xf numFmtId="177" fontId="8" fillId="0" borderId="47" xfId="0" applyNumberFormat="1" applyFont="1" applyBorder="1">
      <alignment vertical="center"/>
    </xf>
    <xf numFmtId="177" fontId="8" fillId="0" borderId="54" xfId="0" applyNumberFormat="1" applyFont="1" applyBorder="1">
      <alignment vertical="center"/>
    </xf>
    <xf numFmtId="0" fontId="8" fillId="0" borderId="57" xfId="0" applyFont="1" applyBorder="1" applyAlignment="1">
      <alignment horizontal="center" vertical="center"/>
    </xf>
    <xf numFmtId="177" fontId="8" fillId="0" borderId="49" xfId="0" applyNumberFormat="1" applyFont="1" applyBorder="1">
      <alignment vertical="center"/>
    </xf>
    <xf numFmtId="0" fontId="8" fillId="0" borderId="5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177" fontId="8" fillId="0" borderId="31" xfId="0" applyNumberFormat="1" applyFont="1" applyBorder="1">
      <alignment vertical="center"/>
    </xf>
    <xf numFmtId="0" fontId="8" fillId="0" borderId="31" xfId="0" applyFont="1" applyBorder="1" applyAlignment="1">
      <alignment horizontal="center" vertical="center"/>
    </xf>
    <xf numFmtId="177" fontId="8" fillId="0" borderId="60" xfId="0" applyNumberFormat="1" applyFont="1" applyBorder="1">
      <alignment vertical="center"/>
    </xf>
    <xf numFmtId="0" fontId="8" fillId="0" borderId="32" xfId="0" applyFont="1" applyBorder="1" applyAlignment="1">
      <alignment horizontal="center" vertical="center"/>
    </xf>
    <xf numFmtId="0" fontId="8" fillId="3" borderId="55" xfId="0" applyFont="1" applyFill="1" applyBorder="1" applyAlignment="1">
      <alignment horizontal="center" vertical="center"/>
    </xf>
    <xf numFmtId="0" fontId="8" fillId="3" borderId="56" xfId="0" applyFont="1" applyFill="1" applyBorder="1" applyAlignment="1">
      <alignment horizontal="center" vertical="center"/>
    </xf>
    <xf numFmtId="0" fontId="8" fillId="3" borderId="44" xfId="0" applyFont="1" applyFill="1" applyBorder="1" applyAlignment="1">
      <alignment horizontal="center" vertical="center"/>
    </xf>
    <xf numFmtId="0" fontId="9" fillId="2" borderId="61" xfId="0" applyFont="1" applyFill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9" fillId="2" borderId="64" xfId="0" applyFont="1" applyFill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76" fontId="11" fillId="0" borderId="11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176" fontId="11" fillId="0" borderId="2" xfId="0" applyNumberFormat="1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177" fontId="8" fillId="0" borderId="42" xfId="0" applyNumberFormat="1" applyFont="1" applyBorder="1">
      <alignment vertical="center"/>
    </xf>
    <xf numFmtId="177" fontId="8" fillId="0" borderId="67" xfId="0" applyNumberFormat="1" applyFont="1" applyBorder="1">
      <alignment vertical="center"/>
    </xf>
    <xf numFmtId="0" fontId="8" fillId="0" borderId="43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50" xfId="0" applyFont="1" applyFill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0" fontId="9" fillId="2" borderId="68" xfId="0" applyFont="1" applyFill="1" applyBorder="1" applyAlignment="1">
      <alignment horizontal="center" vertical="center"/>
    </xf>
    <xf numFmtId="0" fontId="8" fillId="0" borderId="75" xfId="0" applyFont="1" applyBorder="1" applyAlignment="1">
      <alignment horizontal="center" vertical="center"/>
    </xf>
    <xf numFmtId="0" fontId="8" fillId="0" borderId="76" xfId="0" applyFont="1" applyBorder="1" applyAlignment="1">
      <alignment horizontal="center" vertical="center"/>
    </xf>
    <xf numFmtId="0" fontId="8" fillId="0" borderId="77" xfId="0" applyFont="1" applyBorder="1" applyAlignment="1">
      <alignment horizontal="center" vertical="center"/>
    </xf>
    <xf numFmtId="0" fontId="9" fillId="2" borderId="78" xfId="0" applyFont="1" applyFill="1" applyBorder="1" applyAlignment="1">
      <alignment horizontal="center" vertical="center"/>
    </xf>
    <xf numFmtId="0" fontId="9" fillId="2" borderId="79" xfId="0" applyFont="1" applyFill="1" applyBorder="1" applyAlignment="1">
      <alignment horizontal="center" vertical="center"/>
    </xf>
    <xf numFmtId="0" fontId="9" fillId="2" borderId="80" xfId="0" applyFont="1" applyFill="1" applyBorder="1" applyAlignment="1">
      <alignment horizontal="center" vertical="center"/>
    </xf>
    <xf numFmtId="0" fontId="8" fillId="3" borderId="74" xfId="0" applyFont="1" applyFill="1" applyBorder="1" applyAlignment="1">
      <alignment horizontal="center" vertical="center"/>
    </xf>
    <xf numFmtId="0" fontId="8" fillId="3" borderId="81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177" fontId="8" fillId="0" borderId="71" xfId="0" applyNumberFormat="1" applyFont="1" applyBorder="1" applyAlignment="1">
      <alignment horizontal="right" vertical="center"/>
    </xf>
    <xf numFmtId="177" fontId="8" fillId="0" borderId="72" xfId="0" applyNumberFormat="1" applyFont="1" applyBorder="1" applyAlignment="1">
      <alignment horizontal="right" vertical="center"/>
    </xf>
    <xf numFmtId="177" fontId="8" fillId="0" borderId="73" xfId="0" applyNumberFormat="1" applyFont="1" applyBorder="1" applyAlignment="1">
      <alignment horizontal="right" vertical="center"/>
    </xf>
    <xf numFmtId="0" fontId="8" fillId="0" borderId="67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8" fillId="3" borderId="83" xfId="0" applyFont="1" applyFill="1" applyBorder="1" applyAlignment="1">
      <alignment horizontal="center" vertical="center"/>
    </xf>
    <xf numFmtId="177" fontId="8" fillId="0" borderId="10" xfId="0" applyNumberFormat="1" applyFont="1" applyBorder="1" applyAlignment="1">
      <alignment horizontal="right" vertical="center"/>
    </xf>
    <xf numFmtId="0" fontId="14" fillId="0" borderId="3" xfId="1" applyFont="1" applyBorder="1" applyAlignment="1">
      <alignment horizontal="left" vertical="center" wrapText="1"/>
    </xf>
    <xf numFmtId="0" fontId="14" fillId="0" borderId="23" xfId="1" applyFont="1" applyBorder="1" applyAlignment="1">
      <alignment horizontal="left" vertical="center" wrapText="1"/>
    </xf>
    <xf numFmtId="0" fontId="14" fillId="0" borderId="41" xfId="1" applyFont="1" applyBorder="1" applyAlignment="1">
      <alignment horizontal="left" vertical="center"/>
    </xf>
    <xf numFmtId="0" fontId="14" fillId="0" borderId="3" xfId="1" applyFont="1" applyBorder="1" applyAlignment="1">
      <alignment horizontal="left" vertical="center"/>
    </xf>
    <xf numFmtId="0" fontId="16" fillId="0" borderId="84" xfId="0" applyFont="1" applyBorder="1">
      <alignment vertical="center"/>
    </xf>
    <xf numFmtId="0" fontId="16" fillId="0" borderId="85" xfId="0" applyFont="1" applyBorder="1">
      <alignment vertical="center"/>
    </xf>
    <xf numFmtId="0" fontId="16" fillId="0" borderId="0" xfId="0" applyFont="1">
      <alignment vertical="center"/>
    </xf>
    <xf numFmtId="0" fontId="17" fillId="0" borderId="85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9" fillId="2" borderId="58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176" fontId="11" fillId="0" borderId="11" xfId="0" applyNumberFormat="1" applyFont="1" applyBorder="1" applyAlignment="1">
      <alignment horizontal="center" vertical="center"/>
    </xf>
    <xf numFmtId="176" fontId="11" fillId="0" borderId="31" xfId="0" applyNumberFormat="1" applyFont="1" applyBorder="1" applyAlignment="1">
      <alignment horizontal="center" vertical="center"/>
    </xf>
    <xf numFmtId="0" fontId="14" fillId="0" borderId="3" xfId="1" applyFont="1" applyBorder="1" applyAlignment="1">
      <alignment horizontal="left" vertical="center" wrapText="1"/>
    </xf>
    <xf numFmtId="0" fontId="15" fillId="0" borderId="32" xfId="1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14" fillId="0" borderId="19" xfId="1" applyFont="1" applyBorder="1" applyAlignment="1">
      <alignment horizontal="left" vertical="center" wrapText="1"/>
    </xf>
    <xf numFmtId="0" fontId="15" fillId="0" borderId="28" xfId="1" applyFont="1" applyBorder="1" applyAlignment="1">
      <alignment horizontal="left" vertical="center" wrapText="1"/>
    </xf>
    <xf numFmtId="0" fontId="15" fillId="0" borderId="35" xfId="1" applyFont="1" applyBorder="1" applyAlignment="1">
      <alignment horizontal="left" vertical="center" wrapText="1"/>
    </xf>
    <xf numFmtId="176" fontId="11" fillId="0" borderId="68" xfId="0" applyNumberFormat="1" applyFont="1" applyBorder="1" applyAlignment="1">
      <alignment horizontal="center" vertical="center"/>
    </xf>
    <xf numFmtId="176" fontId="11" fillId="0" borderId="69" xfId="0" applyNumberFormat="1" applyFont="1" applyBorder="1" applyAlignment="1">
      <alignment horizontal="center" vertical="center"/>
    </xf>
    <xf numFmtId="176" fontId="11" fillId="0" borderId="59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58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176" fontId="11" fillId="0" borderId="22" xfId="0" applyNumberFormat="1" applyFont="1" applyBorder="1" applyAlignment="1">
      <alignment horizontal="center" vertical="center"/>
    </xf>
    <xf numFmtId="0" fontId="14" fillId="0" borderId="15" xfId="1" applyFont="1" applyBorder="1" applyAlignment="1">
      <alignment horizontal="left" vertical="center" wrapText="1"/>
    </xf>
    <xf numFmtId="0" fontId="15" fillId="0" borderId="28" xfId="1" applyFont="1" applyBorder="1" applyAlignment="1">
      <alignment horizontal="left" vertical="center"/>
    </xf>
    <xf numFmtId="0" fontId="11" fillId="3" borderId="59" xfId="0" applyFont="1" applyFill="1" applyBorder="1" applyAlignment="1">
      <alignment horizontal="center" vertical="center"/>
    </xf>
    <xf numFmtId="0" fontId="11" fillId="3" borderId="39" xfId="0" applyFont="1" applyFill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5" fillId="0" borderId="53" xfId="1" applyFont="1" applyBorder="1" applyAlignment="1">
      <alignment horizontal="left" vertical="center"/>
    </xf>
    <xf numFmtId="0" fontId="11" fillId="0" borderId="51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14" fillId="0" borderId="3" xfId="1" applyFont="1" applyBorder="1" applyAlignment="1">
      <alignment horizontal="left" vertical="center"/>
    </xf>
    <xf numFmtId="0" fontId="15" fillId="0" borderId="23" xfId="1" applyFont="1" applyBorder="1" applyAlignment="1">
      <alignment horizontal="left" vertical="center"/>
    </xf>
    <xf numFmtId="0" fontId="15" fillId="0" borderId="32" xfId="1" applyFont="1" applyBorder="1" applyAlignment="1">
      <alignment horizontal="left" vertical="center"/>
    </xf>
    <xf numFmtId="0" fontId="11" fillId="0" borderId="24" xfId="0" applyFont="1" applyBorder="1" applyAlignment="1">
      <alignment horizontal="center" vertical="center"/>
    </xf>
    <xf numFmtId="0" fontId="9" fillId="2" borderId="82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bacancesexh.official.ec/items/105317486" TargetMode="External"/><Relationship Id="rId13" Type="http://schemas.openxmlformats.org/officeDocument/2006/relationships/hyperlink" Target="https://bacancesexh.official.ec/items/105320028" TargetMode="External"/><Relationship Id="rId3" Type="http://schemas.openxmlformats.org/officeDocument/2006/relationships/hyperlink" Target="https://bacancesexh.official.ec/items/104265282" TargetMode="External"/><Relationship Id="rId7" Type="http://schemas.openxmlformats.org/officeDocument/2006/relationships/hyperlink" Target="https://bacancesexh.official.ec/items/105317286" TargetMode="External"/><Relationship Id="rId12" Type="http://schemas.openxmlformats.org/officeDocument/2006/relationships/hyperlink" Target="https://bacancesexh.official.ec/items/105319860" TargetMode="External"/><Relationship Id="rId2" Type="http://schemas.openxmlformats.org/officeDocument/2006/relationships/hyperlink" Target="https://bacancesexh.official.ec/items/104260035" TargetMode="External"/><Relationship Id="rId1" Type="http://schemas.openxmlformats.org/officeDocument/2006/relationships/hyperlink" Target="https://bacancesexh.official.ec/items/104252972" TargetMode="External"/><Relationship Id="rId6" Type="http://schemas.openxmlformats.org/officeDocument/2006/relationships/hyperlink" Target="https://bacancesexh.official.ec/items/105317067" TargetMode="External"/><Relationship Id="rId11" Type="http://schemas.openxmlformats.org/officeDocument/2006/relationships/hyperlink" Target="https://bacancesexh.official.ec/items/105319511" TargetMode="External"/><Relationship Id="rId5" Type="http://schemas.openxmlformats.org/officeDocument/2006/relationships/hyperlink" Target="https://bacancesexh.official.ec/items/104266385" TargetMode="External"/><Relationship Id="rId10" Type="http://schemas.openxmlformats.org/officeDocument/2006/relationships/hyperlink" Target="https://bacancesexh.official.ec/items/105318559" TargetMode="External"/><Relationship Id="rId4" Type="http://schemas.openxmlformats.org/officeDocument/2006/relationships/hyperlink" Target="https://bacancesexh.official.ec/items/104265719" TargetMode="External"/><Relationship Id="rId9" Type="http://schemas.openxmlformats.org/officeDocument/2006/relationships/hyperlink" Target="https://bacancesexh.official.ec/items/1053178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723B7-C1B3-BF47-B75C-E04B21EF6CC8}">
  <dimension ref="A1:S53"/>
  <sheetViews>
    <sheetView tabSelected="1" zoomScale="130" zoomScaleNormal="130" workbookViewId="0">
      <selection activeCell="E28" sqref="E28"/>
    </sheetView>
  </sheetViews>
  <sheetFormatPr defaultColWidth="9.3046875" defaultRowHeight="20"/>
  <cols>
    <col min="1" max="1" width="8.69140625" style="1" customWidth="1"/>
    <col min="2" max="2" width="38.15234375" style="5" bestFit="1" customWidth="1"/>
    <col min="3" max="3" width="5.69140625" style="2" customWidth="1"/>
    <col min="4" max="5" width="5.69140625" style="5" customWidth="1"/>
    <col min="6" max="6" width="12.69140625" style="5" customWidth="1"/>
    <col min="7" max="12" width="4.15234375" style="5" customWidth="1"/>
    <col min="13" max="13" width="6.69140625" style="5" customWidth="1"/>
    <col min="14" max="16384" width="9.3046875" style="5"/>
  </cols>
  <sheetData>
    <row r="1" spans="1:19">
      <c r="B1" s="122" t="s">
        <v>20</v>
      </c>
      <c r="D1" s="3"/>
      <c r="E1" s="120"/>
      <c r="F1" s="118" t="s">
        <v>57</v>
      </c>
      <c r="G1" s="121"/>
      <c r="H1" s="121"/>
      <c r="I1" s="121"/>
      <c r="J1" s="121"/>
      <c r="K1" s="121"/>
      <c r="L1" s="121"/>
      <c r="M1" s="121"/>
      <c r="N1" s="4"/>
      <c r="O1" s="4"/>
      <c r="P1" s="4"/>
      <c r="Q1" s="4"/>
      <c r="R1" s="4"/>
      <c r="S1" s="4"/>
    </row>
    <row r="2" spans="1:19">
      <c r="A2" s="6"/>
      <c r="B2" s="122"/>
      <c r="C2" s="7"/>
      <c r="D2" s="8"/>
      <c r="E2" s="120"/>
      <c r="F2" s="118" t="s">
        <v>58</v>
      </c>
      <c r="G2" s="121"/>
      <c r="H2" s="121"/>
      <c r="I2" s="121"/>
      <c r="J2" s="121"/>
      <c r="K2" s="121"/>
      <c r="L2" s="121"/>
      <c r="M2" s="121"/>
      <c r="N2" s="9"/>
      <c r="O2" s="9"/>
      <c r="P2" s="9"/>
      <c r="Q2" s="9"/>
      <c r="R2" s="9"/>
      <c r="S2" s="9"/>
    </row>
    <row r="3" spans="1:19">
      <c r="A3" s="6"/>
      <c r="B3" s="6"/>
      <c r="C3" s="7"/>
      <c r="D3" s="8"/>
      <c r="E3" s="120"/>
      <c r="F3" s="118" t="s">
        <v>59</v>
      </c>
      <c r="G3" s="121"/>
      <c r="H3" s="121"/>
      <c r="I3" s="121"/>
      <c r="J3" s="121"/>
      <c r="K3" s="121"/>
      <c r="L3" s="121"/>
      <c r="M3" s="121"/>
      <c r="N3" s="9"/>
      <c r="O3" s="9"/>
      <c r="P3" s="9"/>
      <c r="Q3" s="9"/>
      <c r="R3" s="9"/>
      <c r="S3" s="9"/>
    </row>
    <row r="4" spans="1:19">
      <c r="A4" s="6"/>
      <c r="B4" s="6"/>
      <c r="C4" s="7"/>
      <c r="D4" s="8"/>
      <c r="E4" s="120"/>
      <c r="F4" s="118" t="s">
        <v>60</v>
      </c>
      <c r="G4" s="121"/>
      <c r="H4" s="121"/>
      <c r="I4" s="121"/>
      <c r="J4" s="121"/>
      <c r="K4" s="121"/>
      <c r="L4" s="121"/>
      <c r="M4" s="121"/>
      <c r="N4" s="9"/>
      <c r="O4" s="9"/>
      <c r="P4" s="9"/>
      <c r="Q4" s="9"/>
      <c r="R4" s="9"/>
      <c r="S4" s="9"/>
    </row>
    <row r="5" spans="1:19">
      <c r="A5" s="6"/>
      <c r="B5" s="6"/>
      <c r="C5" s="7"/>
      <c r="D5" s="8"/>
      <c r="E5" s="120"/>
      <c r="F5" s="119" t="s">
        <v>61</v>
      </c>
      <c r="G5" s="121"/>
      <c r="H5" s="121"/>
      <c r="I5" s="121"/>
      <c r="J5" s="121"/>
      <c r="K5" s="121"/>
      <c r="L5" s="121"/>
      <c r="M5" s="121"/>
      <c r="N5" s="10"/>
      <c r="O5" s="10"/>
      <c r="P5" s="10"/>
      <c r="Q5" s="10"/>
      <c r="R5" s="10"/>
      <c r="S5" s="10"/>
    </row>
    <row r="6" spans="1:19" ht="20.5" thickBot="1">
      <c r="A6" s="11"/>
      <c r="B6" s="12"/>
      <c r="C6" s="12"/>
      <c r="D6" s="12"/>
      <c r="E6" s="12"/>
      <c r="F6" s="12"/>
      <c r="G6" s="10"/>
      <c r="H6" s="10"/>
      <c r="I6" s="10"/>
      <c r="J6" s="10"/>
      <c r="K6" s="13"/>
      <c r="L6" s="14"/>
      <c r="M6" s="14"/>
    </row>
    <row r="7" spans="1:19" s="23" customFormat="1" ht="15.5" thickBot="1">
      <c r="A7" s="15" t="s">
        <v>0</v>
      </c>
      <c r="B7" s="44" t="s">
        <v>1</v>
      </c>
      <c r="C7" s="45" t="s">
        <v>2</v>
      </c>
      <c r="D7" s="45" t="s">
        <v>24</v>
      </c>
      <c r="E7" s="45" t="s">
        <v>3</v>
      </c>
      <c r="F7" s="46" t="s">
        <v>11</v>
      </c>
      <c r="G7" s="44" t="s">
        <v>12</v>
      </c>
      <c r="H7" s="45" t="s">
        <v>13</v>
      </c>
      <c r="I7" s="45" t="s">
        <v>14</v>
      </c>
      <c r="J7" s="46" t="s">
        <v>22</v>
      </c>
      <c r="K7" s="123" t="s">
        <v>6</v>
      </c>
      <c r="L7" s="124"/>
      <c r="M7" s="22" t="s">
        <v>7</v>
      </c>
    </row>
    <row r="8" spans="1:19" ht="14" customHeight="1" thickBot="1">
      <c r="A8" s="78" t="s">
        <v>43</v>
      </c>
      <c r="B8" s="114" t="s">
        <v>38</v>
      </c>
      <c r="C8" s="79" t="s">
        <v>33</v>
      </c>
      <c r="D8" s="24">
        <v>16800</v>
      </c>
      <c r="E8" s="25">
        <f t="shared" ref="E8" si="0">SUM(D8*0.6)</f>
        <v>10080</v>
      </c>
      <c r="F8" s="47" t="s">
        <v>15</v>
      </c>
      <c r="G8" s="31"/>
      <c r="H8" s="48"/>
      <c r="I8" s="70"/>
      <c r="J8" s="57"/>
      <c r="K8" s="49">
        <f>SUM(G8:J8)</f>
        <v>0</v>
      </c>
      <c r="L8" s="77">
        <f>SUM(K8:K8)</f>
        <v>0</v>
      </c>
      <c r="M8" s="32">
        <f t="shared" ref="M8" si="1">SUM(E8*K8)</f>
        <v>0</v>
      </c>
    </row>
    <row r="9" spans="1:19" s="23" customFormat="1" ht="15.5" thickBot="1">
      <c r="A9" s="15" t="s">
        <v>0</v>
      </c>
      <c r="B9" s="44" t="s">
        <v>1</v>
      </c>
      <c r="C9" s="45" t="s">
        <v>2</v>
      </c>
      <c r="D9" s="45" t="s">
        <v>24</v>
      </c>
      <c r="E9" s="45" t="s">
        <v>3</v>
      </c>
      <c r="F9" s="46" t="s">
        <v>11</v>
      </c>
      <c r="G9" s="44" t="s">
        <v>12</v>
      </c>
      <c r="H9" s="45" t="s">
        <v>13</v>
      </c>
      <c r="I9" s="45" t="s">
        <v>14</v>
      </c>
      <c r="J9" s="46" t="s">
        <v>22</v>
      </c>
      <c r="K9" s="123" t="s">
        <v>6</v>
      </c>
      <c r="L9" s="124"/>
      <c r="M9" s="22" t="s">
        <v>7</v>
      </c>
    </row>
    <row r="10" spans="1:19" ht="14" customHeight="1">
      <c r="A10" s="125" t="s">
        <v>44</v>
      </c>
      <c r="B10" s="151" t="s">
        <v>39</v>
      </c>
      <c r="C10" s="159" t="s">
        <v>33</v>
      </c>
      <c r="D10" s="33">
        <v>7800</v>
      </c>
      <c r="E10" s="54">
        <f t="shared" ref="E10:E11" si="2">SUM(D10*0.6)</f>
        <v>4680</v>
      </c>
      <c r="F10" s="47" t="s">
        <v>16</v>
      </c>
      <c r="G10" s="31"/>
      <c r="H10" s="48"/>
      <c r="I10" s="70"/>
      <c r="J10" s="47"/>
      <c r="K10" s="49">
        <f t="shared" ref="K10:K11" si="3">SUM(G10:J10)</f>
        <v>0</v>
      </c>
      <c r="L10" s="155">
        <f>SUM(K10:K11)</f>
        <v>0</v>
      </c>
      <c r="M10" s="32">
        <f t="shared" ref="M10:M11" si="4">SUM(E10*K10)</f>
        <v>0</v>
      </c>
    </row>
    <row r="11" spans="1:19" ht="14" customHeight="1" thickBot="1">
      <c r="A11" s="150"/>
      <c r="B11" s="152"/>
      <c r="C11" s="159"/>
      <c r="D11" s="55">
        <v>7800</v>
      </c>
      <c r="E11" s="34">
        <f t="shared" si="2"/>
        <v>4680</v>
      </c>
      <c r="F11" s="26" t="s">
        <v>15</v>
      </c>
      <c r="G11" s="59"/>
      <c r="H11" s="73"/>
      <c r="I11" s="75"/>
      <c r="J11" s="52"/>
      <c r="K11" s="51">
        <f t="shared" si="3"/>
        <v>0</v>
      </c>
      <c r="L11" s="156"/>
      <c r="M11" s="37">
        <f t="shared" si="4"/>
        <v>0</v>
      </c>
    </row>
    <row r="12" spans="1:19" s="23" customFormat="1" ht="15.5" thickBot="1">
      <c r="A12" s="15" t="s">
        <v>0</v>
      </c>
      <c r="B12" s="44" t="s">
        <v>1</v>
      </c>
      <c r="C12" s="45" t="s">
        <v>2</v>
      </c>
      <c r="D12" s="45" t="s">
        <v>24</v>
      </c>
      <c r="E12" s="45" t="s">
        <v>3</v>
      </c>
      <c r="F12" s="46" t="s">
        <v>11</v>
      </c>
      <c r="G12" s="44" t="s">
        <v>12</v>
      </c>
      <c r="H12" s="45" t="s">
        <v>13</v>
      </c>
      <c r="I12" s="45" t="s">
        <v>14</v>
      </c>
      <c r="J12" s="46" t="s">
        <v>22</v>
      </c>
      <c r="K12" s="123" t="s">
        <v>6</v>
      </c>
      <c r="L12" s="124"/>
      <c r="M12" s="22" t="s">
        <v>7</v>
      </c>
    </row>
    <row r="13" spans="1:19" ht="14" customHeight="1">
      <c r="A13" s="125" t="s">
        <v>45</v>
      </c>
      <c r="B13" s="151" t="s">
        <v>40</v>
      </c>
      <c r="C13" s="159" t="s">
        <v>33</v>
      </c>
      <c r="D13" s="33">
        <v>7200</v>
      </c>
      <c r="E13" s="54">
        <f t="shared" ref="E13:E14" si="5">SUM(D13*0.6)</f>
        <v>4320</v>
      </c>
      <c r="F13" s="47" t="s">
        <v>16</v>
      </c>
      <c r="G13" s="31"/>
      <c r="H13" s="48"/>
      <c r="I13" s="70"/>
      <c r="J13" s="47"/>
      <c r="K13" s="49">
        <f t="shared" ref="K13:K14" si="6">SUM(G13:J13)</f>
        <v>0</v>
      </c>
      <c r="L13" s="155">
        <f>SUM(K13:K14)</f>
        <v>0</v>
      </c>
      <c r="M13" s="32">
        <f t="shared" ref="M13:M14" si="7">SUM(E13*K13)</f>
        <v>0</v>
      </c>
    </row>
    <row r="14" spans="1:19" ht="14" customHeight="1" thickBot="1">
      <c r="A14" s="150"/>
      <c r="B14" s="152"/>
      <c r="C14" s="159"/>
      <c r="D14" s="55">
        <v>7200</v>
      </c>
      <c r="E14" s="34">
        <f t="shared" si="5"/>
        <v>4320</v>
      </c>
      <c r="F14" s="26" t="s">
        <v>28</v>
      </c>
      <c r="G14" s="59"/>
      <c r="H14" s="73"/>
      <c r="I14" s="75"/>
      <c r="J14" s="52"/>
      <c r="K14" s="51">
        <f t="shared" si="6"/>
        <v>0</v>
      </c>
      <c r="L14" s="156"/>
      <c r="M14" s="37">
        <f t="shared" si="7"/>
        <v>0</v>
      </c>
    </row>
    <row r="15" spans="1:19" s="23" customFormat="1" ht="15.5" thickBot="1">
      <c r="A15" s="15" t="s">
        <v>0</v>
      </c>
      <c r="B15" s="44" t="s">
        <v>1</v>
      </c>
      <c r="C15" s="45" t="s">
        <v>2</v>
      </c>
      <c r="D15" s="45" t="s">
        <v>24</v>
      </c>
      <c r="E15" s="45" t="s">
        <v>3</v>
      </c>
      <c r="F15" s="46" t="s">
        <v>4</v>
      </c>
      <c r="G15" s="18" t="s">
        <v>5</v>
      </c>
      <c r="H15" s="19"/>
      <c r="I15" s="20"/>
      <c r="J15" s="21"/>
      <c r="K15" s="123" t="s">
        <v>6</v>
      </c>
      <c r="L15" s="124"/>
      <c r="M15" s="22" t="s">
        <v>7</v>
      </c>
    </row>
    <row r="16" spans="1:19" ht="14" customHeight="1" thickBot="1">
      <c r="A16" s="78" t="s">
        <v>49</v>
      </c>
      <c r="B16" s="115" t="s">
        <v>41</v>
      </c>
      <c r="C16" s="80" t="s">
        <v>33</v>
      </c>
      <c r="D16" s="33">
        <v>8800</v>
      </c>
      <c r="E16" s="54">
        <f t="shared" ref="E16" si="8">SUM(D16*0.6)</f>
        <v>5280</v>
      </c>
      <c r="F16" s="47" t="s">
        <v>26</v>
      </c>
      <c r="G16" s="27"/>
      <c r="H16" s="28"/>
      <c r="I16" s="29"/>
      <c r="J16" s="30"/>
      <c r="K16" s="49">
        <f>SUM(G16:J16)</f>
        <v>0</v>
      </c>
      <c r="L16" s="81">
        <f>SUM(K16:K16)</f>
        <v>0</v>
      </c>
      <c r="M16" s="32">
        <f t="shared" ref="M16" si="9">SUM(E16*K16)</f>
        <v>0</v>
      </c>
    </row>
    <row r="17" spans="1:13" s="23" customFormat="1" ht="15.5" thickBot="1">
      <c r="A17" s="15" t="s">
        <v>0</v>
      </c>
      <c r="B17" s="44" t="s">
        <v>1</v>
      </c>
      <c r="C17" s="45" t="s">
        <v>2</v>
      </c>
      <c r="D17" s="17" t="s">
        <v>24</v>
      </c>
      <c r="E17" s="45" t="s">
        <v>3</v>
      </c>
      <c r="F17" s="46" t="s">
        <v>4</v>
      </c>
      <c r="G17" s="18" t="s">
        <v>5</v>
      </c>
      <c r="H17" s="19"/>
      <c r="I17" s="20"/>
      <c r="J17" s="21"/>
      <c r="K17" s="123" t="s">
        <v>6</v>
      </c>
      <c r="L17" s="124"/>
      <c r="M17" s="22" t="s">
        <v>7</v>
      </c>
    </row>
    <row r="18" spans="1:13" ht="14" customHeight="1" thickBot="1">
      <c r="A18" s="82" t="s">
        <v>50</v>
      </c>
      <c r="B18" s="116" t="s">
        <v>42</v>
      </c>
      <c r="C18" s="83" t="s">
        <v>33</v>
      </c>
      <c r="D18" s="84">
        <v>6800</v>
      </c>
      <c r="E18" s="85">
        <f t="shared" ref="E18" si="10">SUM(D18*0.6)</f>
        <v>4080</v>
      </c>
      <c r="F18" s="86" t="s">
        <v>15</v>
      </c>
      <c r="G18" s="87"/>
      <c r="H18" s="88"/>
      <c r="I18" s="89"/>
      <c r="J18" s="90"/>
      <c r="K18" s="110">
        <f t="shared" ref="K18" si="11">SUM(G18:J18)</f>
        <v>0</v>
      </c>
      <c r="L18" s="86">
        <f>SUM(K18:K18)</f>
        <v>0</v>
      </c>
      <c r="M18" s="32">
        <f t="shared" ref="M18" si="12">SUM(E18*K18)</f>
        <v>0</v>
      </c>
    </row>
    <row r="19" spans="1:13" s="23" customFormat="1" ht="15.5" thickBot="1">
      <c r="A19" s="15" t="s">
        <v>0</v>
      </c>
      <c r="B19" s="16" t="s">
        <v>1</v>
      </c>
      <c r="C19" s="17" t="s">
        <v>2</v>
      </c>
      <c r="D19" s="17" t="s">
        <v>24</v>
      </c>
      <c r="E19" s="17" t="s">
        <v>3</v>
      </c>
      <c r="F19" s="91" t="s">
        <v>4</v>
      </c>
      <c r="G19" s="96" t="s">
        <v>5</v>
      </c>
      <c r="H19" s="100"/>
      <c r="I19" s="101"/>
      <c r="J19" s="102"/>
      <c r="K19" s="165" t="s">
        <v>6</v>
      </c>
      <c r="L19" s="166"/>
      <c r="M19" s="105" t="s">
        <v>7</v>
      </c>
    </row>
    <row r="20" spans="1:13" ht="14" customHeight="1">
      <c r="A20" s="136" t="s">
        <v>51</v>
      </c>
      <c r="B20" s="133" t="s">
        <v>8</v>
      </c>
      <c r="C20" s="139" t="s">
        <v>33</v>
      </c>
      <c r="D20" s="24">
        <v>7800</v>
      </c>
      <c r="E20" s="24">
        <f t="shared" ref="E20:E21" si="13">SUM(D20*0.6)</f>
        <v>4680</v>
      </c>
      <c r="F20" s="70" t="s">
        <v>15</v>
      </c>
      <c r="G20" s="97"/>
      <c r="H20" s="28"/>
      <c r="I20" s="29"/>
      <c r="J20" s="30"/>
      <c r="K20" s="49">
        <f>SUM(G20:J20)</f>
        <v>0</v>
      </c>
      <c r="L20" s="142">
        <f>SUM(K20:K21)</f>
        <v>0</v>
      </c>
      <c r="M20" s="107">
        <f t="shared" ref="M20:M21" si="14">SUM(E20*K20)</f>
        <v>0</v>
      </c>
    </row>
    <row r="21" spans="1:13" ht="14" customHeight="1">
      <c r="A21" s="137"/>
      <c r="B21" s="134"/>
      <c r="C21" s="140"/>
      <c r="D21" s="55">
        <v>7800</v>
      </c>
      <c r="E21" s="55">
        <f t="shared" si="13"/>
        <v>4680</v>
      </c>
      <c r="F21" s="71" t="s">
        <v>56</v>
      </c>
      <c r="G21" s="98"/>
      <c r="H21" s="104"/>
      <c r="I21" s="103"/>
      <c r="J21" s="112"/>
      <c r="K21" s="51">
        <f>SUM(G21:J21)</f>
        <v>0</v>
      </c>
      <c r="L21" s="143"/>
      <c r="M21" s="108">
        <f t="shared" si="14"/>
        <v>0</v>
      </c>
    </row>
    <row r="22" spans="1:13" ht="14" customHeight="1" thickBot="1">
      <c r="A22" s="138"/>
      <c r="B22" s="135"/>
      <c r="C22" s="141"/>
      <c r="D22" s="58">
        <v>7800</v>
      </c>
      <c r="E22" s="58">
        <f t="shared" ref="E22" si="15">SUM(D22*0.6)</f>
        <v>4680</v>
      </c>
      <c r="F22" s="95" t="s">
        <v>9</v>
      </c>
      <c r="G22" s="99"/>
      <c r="H22" s="40"/>
      <c r="I22" s="41"/>
      <c r="J22" s="42"/>
      <c r="K22" s="111">
        <f>SUM(G22:J22)</f>
        <v>0</v>
      </c>
      <c r="L22" s="144"/>
      <c r="M22" s="109">
        <f t="shared" ref="M22" si="16">SUM(E22*K22)</f>
        <v>0</v>
      </c>
    </row>
    <row r="23" spans="1:13" s="23" customFormat="1" ht="15.5" thickBot="1">
      <c r="A23" s="15" t="s">
        <v>0</v>
      </c>
      <c r="B23" s="92" t="s">
        <v>1</v>
      </c>
      <c r="C23" s="93" t="s">
        <v>2</v>
      </c>
      <c r="D23" s="93" t="s">
        <v>24</v>
      </c>
      <c r="E23" s="93" t="s">
        <v>3</v>
      </c>
      <c r="F23" s="94" t="s">
        <v>11</v>
      </c>
      <c r="G23" s="92" t="s">
        <v>12</v>
      </c>
      <c r="H23" s="93" t="s">
        <v>13</v>
      </c>
      <c r="I23" s="93" t="s">
        <v>14</v>
      </c>
      <c r="J23" s="94" t="s">
        <v>22</v>
      </c>
      <c r="K23" s="145" t="s">
        <v>6</v>
      </c>
      <c r="L23" s="146"/>
      <c r="M23" s="106" t="s">
        <v>7</v>
      </c>
    </row>
    <row r="24" spans="1:13" ht="14" customHeight="1">
      <c r="A24" s="125" t="s">
        <v>46</v>
      </c>
      <c r="B24" s="127" t="s">
        <v>21</v>
      </c>
      <c r="C24" s="129" t="s">
        <v>33</v>
      </c>
      <c r="D24" s="33">
        <v>7800</v>
      </c>
      <c r="E24" s="54">
        <f t="shared" ref="E24:E25" si="17">SUM(D24*0.6)</f>
        <v>4680</v>
      </c>
      <c r="F24" s="47" t="s">
        <v>16</v>
      </c>
      <c r="G24" s="31"/>
      <c r="H24" s="48"/>
      <c r="I24" s="70"/>
      <c r="J24" s="47"/>
      <c r="K24" s="49">
        <f t="shared" ref="K24:K25" si="18">SUM(G24:J24)</f>
        <v>0</v>
      </c>
      <c r="L24" s="131">
        <f>SUM(K24:K25)</f>
        <v>0</v>
      </c>
      <c r="M24" s="32">
        <f t="shared" ref="M24:M25" si="19">SUM(E24*K24)</f>
        <v>0</v>
      </c>
    </row>
    <row r="25" spans="1:13" ht="14" customHeight="1" thickBot="1">
      <c r="A25" s="126"/>
      <c r="B25" s="128"/>
      <c r="C25" s="130"/>
      <c r="D25" s="55">
        <v>7800</v>
      </c>
      <c r="E25" s="34">
        <f t="shared" si="17"/>
        <v>4680</v>
      </c>
      <c r="F25" s="26" t="s">
        <v>10</v>
      </c>
      <c r="G25" s="59"/>
      <c r="H25" s="73"/>
      <c r="I25" s="75"/>
      <c r="J25" s="52"/>
      <c r="K25" s="51">
        <f t="shared" si="18"/>
        <v>0</v>
      </c>
      <c r="L25" s="132"/>
      <c r="M25" s="37">
        <f t="shared" si="19"/>
        <v>0</v>
      </c>
    </row>
    <row r="26" spans="1:13" s="23" customFormat="1" ht="15.5" thickBot="1">
      <c r="A26" s="15" t="s">
        <v>0</v>
      </c>
      <c r="B26" s="44" t="s">
        <v>1</v>
      </c>
      <c r="C26" s="45" t="s">
        <v>2</v>
      </c>
      <c r="D26" s="45" t="s">
        <v>24</v>
      </c>
      <c r="E26" s="45" t="s">
        <v>3</v>
      </c>
      <c r="F26" s="46" t="s">
        <v>11</v>
      </c>
      <c r="G26" s="44" t="s">
        <v>12</v>
      </c>
      <c r="H26" s="45" t="s">
        <v>13</v>
      </c>
      <c r="I26" s="45" t="s">
        <v>14</v>
      </c>
      <c r="J26" s="46" t="s">
        <v>22</v>
      </c>
      <c r="K26" s="123" t="s">
        <v>6</v>
      </c>
      <c r="L26" s="124"/>
      <c r="M26" s="22" t="s">
        <v>7</v>
      </c>
    </row>
    <row r="27" spans="1:13" ht="14" customHeight="1">
      <c r="A27" s="125" t="s">
        <v>47</v>
      </c>
      <c r="B27" s="127" t="s">
        <v>32</v>
      </c>
      <c r="C27" s="129" t="s">
        <v>33</v>
      </c>
      <c r="D27" s="33">
        <v>6800</v>
      </c>
      <c r="E27" s="54">
        <f t="shared" ref="E27:E28" si="20">SUM(D27*0.6)</f>
        <v>4080</v>
      </c>
      <c r="F27" s="47" t="s">
        <v>16</v>
      </c>
      <c r="G27" s="31"/>
      <c r="H27" s="48"/>
      <c r="I27" s="70"/>
      <c r="J27" s="47"/>
      <c r="K27" s="49">
        <f t="shared" ref="K27:K28" si="21">SUM(G27:J27)</f>
        <v>0</v>
      </c>
      <c r="L27" s="131">
        <f>SUM(K27:K28)</f>
        <v>0</v>
      </c>
      <c r="M27" s="32">
        <f t="shared" ref="M27:M28" si="22">SUM(E27*K27)</f>
        <v>0</v>
      </c>
    </row>
    <row r="28" spans="1:13" ht="14" customHeight="1" thickBot="1">
      <c r="A28" s="126"/>
      <c r="B28" s="128"/>
      <c r="C28" s="130"/>
      <c r="D28" s="55">
        <v>6800</v>
      </c>
      <c r="E28" s="34">
        <f t="shared" si="20"/>
        <v>4080</v>
      </c>
      <c r="F28" s="26" t="s">
        <v>10</v>
      </c>
      <c r="G28" s="59"/>
      <c r="H28" s="73"/>
      <c r="I28" s="75"/>
      <c r="J28" s="52"/>
      <c r="K28" s="51">
        <f t="shared" si="21"/>
        <v>0</v>
      </c>
      <c r="L28" s="132"/>
      <c r="M28" s="37">
        <f t="shared" si="22"/>
        <v>0</v>
      </c>
    </row>
    <row r="29" spans="1:13" s="23" customFormat="1" ht="15.5" thickBot="1">
      <c r="A29" s="15" t="s">
        <v>0</v>
      </c>
      <c r="B29" s="44" t="s">
        <v>1</v>
      </c>
      <c r="C29" s="45" t="s">
        <v>2</v>
      </c>
      <c r="D29" s="45" t="s">
        <v>24</v>
      </c>
      <c r="E29" s="45" t="s">
        <v>3</v>
      </c>
      <c r="F29" s="46" t="s">
        <v>11</v>
      </c>
      <c r="G29" s="44" t="s">
        <v>12</v>
      </c>
      <c r="H29" s="45" t="s">
        <v>13</v>
      </c>
      <c r="I29" s="45" t="s">
        <v>14</v>
      </c>
      <c r="J29" s="46" t="s">
        <v>22</v>
      </c>
      <c r="K29" s="123" t="s">
        <v>6</v>
      </c>
      <c r="L29" s="124"/>
      <c r="M29" s="22" t="s">
        <v>7</v>
      </c>
    </row>
    <row r="30" spans="1:13" ht="14" customHeight="1">
      <c r="A30" s="125" t="s">
        <v>48</v>
      </c>
      <c r="B30" s="151" t="s">
        <v>31</v>
      </c>
      <c r="C30" s="159" t="s">
        <v>33</v>
      </c>
      <c r="D30" s="33">
        <v>6200</v>
      </c>
      <c r="E30" s="54">
        <f t="shared" ref="E30:E31" si="23">SUM(D30*0.6)</f>
        <v>3720</v>
      </c>
      <c r="F30" s="47" t="s">
        <v>15</v>
      </c>
      <c r="G30" s="27"/>
      <c r="H30" s="72"/>
      <c r="I30" s="76"/>
      <c r="J30" s="47"/>
      <c r="K30" s="49">
        <f t="shared" ref="K30:K31" si="24">SUM(G30:J30)</f>
        <v>0</v>
      </c>
      <c r="L30" s="155">
        <f>SUM(K30:K31)</f>
        <v>0</v>
      </c>
      <c r="M30" s="32">
        <f t="shared" ref="M30:M31" si="25">SUM(E30*K30)</f>
        <v>0</v>
      </c>
    </row>
    <row r="31" spans="1:13" ht="14" customHeight="1" thickBot="1">
      <c r="A31" s="150"/>
      <c r="B31" s="152"/>
      <c r="C31" s="159"/>
      <c r="D31" s="55">
        <v>6200</v>
      </c>
      <c r="E31" s="34">
        <f t="shared" si="23"/>
        <v>3720</v>
      </c>
      <c r="F31" s="26" t="s">
        <v>23</v>
      </c>
      <c r="G31" s="39"/>
      <c r="H31" s="53"/>
      <c r="I31" s="95"/>
      <c r="J31" s="38"/>
      <c r="K31" s="51">
        <f t="shared" si="24"/>
        <v>0</v>
      </c>
      <c r="L31" s="156"/>
      <c r="M31" s="37">
        <f t="shared" si="25"/>
        <v>0</v>
      </c>
    </row>
    <row r="32" spans="1:13" s="23" customFormat="1" ht="15.5" thickBot="1">
      <c r="A32" s="15" t="s">
        <v>0</v>
      </c>
      <c r="B32" s="44" t="s">
        <v>1</v>
      </c>
      <c r="C32" s="45" t="s">
        <v>2</v>
      </c>
      <c r="D32" s="45" t="s">
        <v>24</v>
      </c>
      <c r="E32" s="45" t="s">
        <v>3</v>
      </c>
      <c r="F32" s="46" t="s">
        <v>11</v>
      </c>
      <c r="G32" s="16" t="s">
        <v>12</v>
      </c>
      <c r="H32" s="17" t="s">
        <v>13</v>
      </c>
      <c r="I32" s="69" t="s">
        <v>14</v>
      </c>
      <c r="J32" s="74"/>
      <c r="K32" s="157" t="s">
        <v>6</v>
      </c>
      <c r="L32" s="124"/>
      <c r="M32" s="22" t="s">
        <v>7</v>
      </c>
    </row>
    <row r="33" spans="1:13" ht="14" customHeight="1">
      <c r="A33" s="125" t="s">
        <v>52</v>
      </c>
      <c r="B33" s="151" t="s">
        <v>27</v>
      </c>
      <c r="C33" s="159" t="s">
        <v>33</v>
      </c>
      <c r="D33" s="33">
        <v>9800</v>
      </c>
      <c r="E33" s="54">
        <f t="shared" ref="E33:E35" si="26">SUM(D33*0.6)</f>
        <v>5880</v>
      </c>
      <c r="F33" s="47" t="s">
        <v>15</v>
      </c>
      <c r="G33" s="31"/>
      <c r="H33" s="48"/>
      <c r="I33" s="48"/>
      <c r="J33" s="30"/>
      <c r="K33" s="31">
        <f t="shared" ref="K33:K35" si="27">SUM(G33:J33)</f>
        <v>0</v>
      </c>
      <c r="L33" s="155">
        <f>SUM(K33:K35)</f>
        <v>0</v>
      </c>
      <c r="M33" s="32">
        <f t="shared" ref="M33:M35" si="28">SUM(E33*K33)</f>
        <v>0</v>
      </c>
    </row>
    <row r="34" spans="1:13" ht="14" customHeight="1">
      <c r="A34" s="150"/>
      <c r="B34" s="152"/>
      <c r="C34" s="159"/>
      <c r="D34" s="55">
        <v>9800</v>
      </c>
      <c r="E34" s="34">
        <f t="shared" si="26"/>
        <v>5880</v>
      </c>
      <c r="F34" s="26" t="s">
        <v>9</v>
      </c>
      <c r="G34" s="36"/>
      <c r="H34" s="50"/>
      <c r="I34" s="50"/>
      <c r="J34" s="35"/>
      <c r="K34" s="36">
        <f t="shared" si="27"/>
        <v>0</v>
      </c>
      <c r="L34" s="156"/>
      <c r="M34" s="37">
        <f t="shared" si="28"/>
        <v>0</v>
      </c>
    </row>
    <row r="35" spans="1:13" ht="14" customHeight="1" thickBot="1">
      <c r="A35" s="126"/>
      <c r="B35" s="158"/>
      <c r="C35" s="159"/>
      <c r="D35" s="56">
        <v>9800</v>
      </c>
      <c r="E35" s="54">
        <f t="shared" si="26"/>
        <v>5880</v>
      </c>
      <c r="F35" s="52" t="s">
        <v>25</v>
      </c>
      <c r="G35" s="39"/>
      <c r="H35" s="53"/>
      <c r="I35" s="53"/>
      <c r="J35" s="42"/>
      <c r="K35" s="39">
        <f t="shared" si="27"/>
        <v>0</v>
      </c>
      <c r="L35" s="160"/>
      <c r="M35" s="43">
        <f t="shared" si="28"/>
        <v>0</v>
      </c>
    </row>
    <row r="36" spans="1:13" s="23" customFormat="1" ht="15.5" thickBot="1">
      <c r="A36" s="15" t="s">
        <v>0</v>
      </c>
      <c r="B36" s="44" t="s">
        <v>1</v>
      </c>
      <c r="C36" s="45" t="s">
        <v>2</v>
      </c>
      <c r="D36" s="17" t="s">
        <v>24</v>
      </c>
      <c r="E36" s="45" t="s">
        <v>3</v>
      </c>
      <c r="F36" s="46" t="s">
        <v>4</v>
      </c>
      <c r="G36" s="18" t="s">
        <v>5</v>
      </c>
      <c r="H36" s="19"/>
      <c r="I36" s="20"/>
      <c r="J36" s="21"/>
      <c r="K36" s="157" t="s">
        <v>6</v>
      </c>
      <c r="L36" s="124"/>
      <c r="M36" s="22" t="s">
        <v>7</v>
      </c>
    </row>
    <row r="37" spans="1:13" ht="14" customHeight="1">
      <c r="A37" s="125" t="s">
        <v>53</v>
      </c>
      <c r="B37" s="161" t="s">
        <v>30</v>
      </c>
      <c r="C37" s="129" t="s">
        <v>33</v>
      </c>
      <c r="D37" s="24">
        <v>6200</v>
      </c>
      <c r="E37" s="25">
        <f t="shared" ref="E37:E38" si="29">SUM(D37*0.6)</f>
        <v>3720</v>
      </c>
      <c r="F37" s="57" t="s">
        <v>15</v>
      </c>
      <c r="G37" s="31"/>
      <c r="H37" s="28"/>
      <c r="I37" s="29"/>
      <c r="J37" s="30"/>
      <c r="K37" s="31">
        <f t="shared" ref="K37:K38" si="30">SUM(G37:J37)</f>
        <v>0</v>
      </c>
      <c r="L37" s="131">
        <f>SUM(K37:K38)</f>
        <v>0</v>
      </c>
      <c r="M37" s="32">
        <f t="shared" ref="M37:M38" si="31">SUM(E37*K37)</f>
        <v>0</v>
      </c>
    </row>
    <row r="38" spans="1:13" ht="14" customHeight="1" thickBot="1">
      <c r="A38" s="126"/>
      <c r="B38" s="163"/>
      <c r="C38" s="130"/>
      <c r="D38" s="58">
        <v>6200</v>
      </c>
      <c r="E38" s="64">
        <f t="shared" si="29"/>
        <v>3720</v>
      </c>
      <c r="F38" s="38" t="s">
        <v>9</v>
      </c>
      <c r="G38" s="65"/>
      <c r="H38" s="66"/>
      <c r="I38" s="67"/>
      <c r="J38" s="68"/>
      <c r="K38" s="39">
        <f t="shared" si="30"/>
        <v>0</v>
      </c>
      <c r="L38" s="132"/>
      <c r="M38" s="43">
        <f t="shared" si="31"/>
        <v>0</v>
      </c>
    </row>
    <row r="39" spans="1:13" s="23" customFormat="1" ht="15.5" thickBot="1">
      <c r="A39" s="15" t="s">
        <v>0</v>
      </c>
      <c r="B39" s="44" t="s">
        <v>1</v>
      </c>
      <c r="C39" s="45" t="s">
        <v>2</v>
      </c>
      <c r="D39" s="17" t="s">
        <v>24</v>
      </c>
      <c r="E39" s="45" t="s">
        <v>3</v>
      </c>
      <c r="F39" s="46" t="s">
        <v>4</v>
      </c>
      <c r="G39" s="18" t="s">
        <v>5</v>
      </c>
      <c r="H39" s="19"/>
      <c r="I39" s="20"/>
      <c r="J39" s="21"/>
      <c r="K39" s="157" t="s">
        <v>6</v>
      </c>
      <c r="L39" s="124"/>
      <c r="M39" s="22" t="s">
        <v>7</v>
      </c>
    </row>
    <row r="40" spans="1:13" ht="14" customHeight="1" thickBot="1">
      <c r="A40" s="78" t="s">
        <v>54</v>
      </c>
      <c r="B40" s="117" t="s">
        <v>29</v>
      </c>
      <c r="C40" s="79" t="s">
        <v>33</v>
      </c>
      <c r="D40" s="24">
        <v>1800</v>
      </c>
      <c r="E40" s="25">
        <f t="shared" ref="E40" si="32">SUM(D40*0.6)</f>
        <v>1080</v>
      </c>
      <c r="F40" s="57" t="s">
        <v>15</v>
      </c>
      <c r="G40" s="31"/>
      <c r="H40" s="28"/>
      <c r="I40" s="29"/>
      <c r="J40" s="30"/>
      <c r="K40" s="31">
        <f t="shared" ref="K40" si="33">SUM(G40:J40)</f>
        <v>0</v>
      </c>
      <c r="L40" s="77">
        <f>SUM(K40:K40)</f>
        <v>0</v>
      </c>
      <c r="M40" s="32">
        <f t="shared" ref="M40" si="34">SUM(E40*K40)</f>
        <v>0</v>
      </c>
    </row>
    <row r="41" spans="1:13" s="23" customFormat="1" ht="15.5" thickBot="1">
      <c r="A41" s="15" t="s">
        <v>0</v>
      </c>
      <c r="B41" s="44" t="s">
        <v>1</v>
      </c>
      <c r="C41" s="45" t="s">
        <v>2</v>
      </c>
      <c r="D41" s="17" t="s">
        <v>24</v>
      </c>
      <c r="E41" s="45" t="s">
        <v>3</v>
      </c>
      <c r="F41" s="46" t="s">
        <v>4</v>
      </c>
      <c r="G41" s="18" t="s">
        <v>5</v>
      </c>
      <c r="H41" s="19"/>
      <c r="I41" s="20"/>
      <c r="J41" s="21"/>
      <c r="K41" s="157" t="s">
        <v>6</v>
      </c>
      <c r="L41" s="124"/>
      <c r="M41" s="22" t="s">
        <v>7</v>
      </c>
    </row>
    <row r="42" spans="1:13" ht="14" customHeight="1" thickBot="1">
      <c r="A42" s="125" t="s">
        <v>55</v>
      </c>
      <c r="B42" s="161" t="s">
        <v>37</v>
      </c>
      <c r="C42" s="129" t="s">
        <v>33</v>
      </c>
      <c r="D42" s="24">
        <v>2200</v>
      </c>
      <c r="E42" s="25">
        <f t="shared" ref="E42" si="35">SUM(D42*0.6)</f>
        <v>1320</v>
      </c>
      <c r="F42" s="57" t="s">
        <v>34</v>
      </c>
      <c r="G42" s="31"/>
      <c r="H42" s="28"/>
      <c r="I42" s="29"/>
      <c r="J42" s="30"/>
      <c r="K42" s="31">
        <f t="shared" ref="K42" si="36">SUM(G42:J42)</f>
        <v>0</v>
      </c>
      <c r="L42" s="77">
        <f>SUM(K42:K42)</f>
        <v>0</v>
      </c>
      <c r="M42" s="32">
        <f t="shared" ref="M42" si="37">SUM(E42*K42)</f>
        <v>0</v>
      </c>
    </row>
    <row r="43" spans="1:13" ht="14" customHeight="1" thickBot="1">
      <c r="A43" s="150"/>
      <c r="B43" s="162"/>
      <c r="C43" s="164"/>
      <c r="D43" s="24">
        <v>2200</v>
      </c>
      <c r="E43" s="25">
        <f t="shared" ref="E43" si="38">SUM(D43*0.6)</f>
        <v>1320</v>
      </c>
      <c r="F43" s="57" t="s">
        <v>35</v>
      </c>
      <c r="G43" s="31"/>
      <c r="H43" s="28"/>
      <c r="I43" s="29"/>
      <c r="J43" s="30"/>
      <c r="K43" s="31">
        <f t="shared" ref="K43" si="39">SUM(G43:J43)</f>
        <v>0</v>
      </c>
      <c r="L43" s="77">
        <f>SUM(K43:K43)</f>
        <v>0</v>
      </c>
      <c r="M43" s="32">
        <f t="shared" ref="M43" si="40">SUM(E43*K43)</f>
        <v>0</v>
      </c>
    </row>
    <row r="44" spans="1:13" ht="14" customHeight="1" thickBot="1">
      <c r="A44" s="126"/>
      <c r="B44" s="163"/>
      <c r="C44" s="130"/>
      <c r="D44" s="84">
        <v>2200</v>
      </c>
      <c r="E44" s="85">
        <f t="shared" ref="E44" si="41">SUM(D44*0.6)</f>
        <v>1320</v>
      </c>
      <c r="F44" s="86" t="s">
        <v>36</v>
      </c>
      <c r="G44" s="87"/>
      <c r="H44" s="88"/>
      <c r="I44" s="89"/>
      <c r="J44" s="90"/>
      <c r="K44" s="87">
        <f t="shared" ref="K44" si="42">SUM(G44:J44)</f>
        <v>0</v>
      </c>
      <c r="L44" s="86">
        <f>SUM(K44:K44)</f>
        <v>0</v>
      </c>
      <c r="M44" s="113">
        <f t="shared" ref="M44" si="43">SUM(E44*K44)</f>
        <v>0</v>
      </c>
    </row>
    <row r="45" spans="1:13" ht="20.5" thickBot="1">
      <c r="I45" s="60"/>
      <c r="J45" s="153" t="s">
        <v>17</v>
      </c>
      <c r="K45" s="154"/>
      <c r="L45" s="63">
        <f>SUM(L15:L40)</f>
        <v>0</v>
      </c>
      <c r="M45" s="62">
        <f>SUM(M8:M44)</f>
        <v>0</v>
      </c>
    </row>
    <row r="46" spans="1:13" ht="20.5" thickBot="1">
      <c r="I46" s="61"/>
      <c r="J46" s="147" t="s">
        <v>18</v>
      </c>
      <c r="K46" s="148"/>
      <c r="L46" s="149"/>
      <c r="M46" s="62">
        <f>ROUNDUP(M45*10%,0)</f>
        <v>0</v>
      </c>
    </row>
    <row r="47" spans="1:13" ht="20.5" thickBot="1">
      <c r="I47" s="61"/>
      <c r="J47" s="147" t="s">
        <v>19</v>
      </c>
      <c r="K47" s="148"/>
      <c r="L47" s="149"/>
      <c r="M47" s="62">
        <f>SUM(M45:M46)</f>
        <v>0</v>
      </c>
    </row>
    <row r="48" spans="1:13" ht="11" customHeight="1"/>
    <row r="49" ht="11" customHeight="1"/>
    <row r="50" ht="11" customHeight="1"/>
    <row r="51" ht="11" customHeight="1"/>
    <row r="52" ht="11" customHeight="1"/>
    <row r="53" ht="11" customHeight="1"/>
  </sheetData>
  <mergeCells count="57">
    <mergeCell ref="K19:L19"/>
    <mergeCell ref="K32:L32"/>
    <mergeCell ref="A33:A35"/>
    <mergeCell ref="K36:L36"/>
    <mergeCell ref="A37:A38"/>
    <mergeCell ref="B37:B38"/>
    <mergeCell ref="C37:C38"/>
    <mergeCell ref="L37:L38"/>
    <mergeCell ref="K17:L17"/>
    <mergeCell ref="K7:L7"/>
    <mergeCell ref="K9:L9"/>
    <mergeCell ref="A10:A11"/>
    <mergeCell ref="B10:B11"/>
    <mergeCell ref="C10:C11"/>
    <mergeCell ref="L10:L11"/>
    <mergeCell ref="K12:L12"/>
    <mergeCell ref="A13:A14"/>
    <mergeCell ref="B13:B14"/>
    <mergeCell ref="C13:C14"/>
    <mergeCell ref="L13:L14"/>
    <mergeCell ref="J46:L46"/>
    <mergeCell ref="J47:L47"/>
    <mergeCell ref="K29:L29"/>
    <mergeCell ref="A30:A31"/>
    <mergeCell ref="B30:B31"/>
    <mergeCell ref="J45:K45"/>
    <mergeCell ref="L30:L31"/>
    <mergeCell ref="K39:L39"/>
    <mergeCell ref="B33:B35"/>
    <mergeCell ref="C33:C35"/>
    <mergeCell ref="L33:L35"/>
    <mergeCell ref="C30:C31"/>
    <mergeCell ref="K41:L41"/>
    <mergeCell ref="A42:A44"/>
    <mergeCell ref="B42:B44"/>
    <mergeCell ref="C42:C44"/>
    <mergeCell ref="B1:B2"/>
    <mergeCell ref="K15:L15"/>
    <mergeCell ref="K26:L26"/>
    <mergeCell ref="A27:A28"/>
    <mergeCell ref="B27:B28"/>
    <mergeCell ref="C27:C28"/>
    <mergeCell ref="L27:L28"/>
    <mergeCell ref="B20:B22"/>
    <mergeCell ref="A20:A22"/>
    <mergeCell ref="C20:C22"/>
    <mergeCell ref="L20:L22"/>
    <mergeCell ref="K23:L23"/>
    <mergeCell ref="A24:A25"/>
    <mergeCell ref="B24:B25"/>
    <mergeCell ref="C24:C25"/>
    <mergeCell ref="L24:L25"/>
    <mergeCell ref="G1:M1"/>
    <mergeCell ref="G2:M2"/>
    <mergeCell ref="G3:M3"/>
    <mergeCell ref="G4:M4"/>
    <mergeCell ref="G5:M5"/>
  </mergeCells>
  <phoneticPr fontId="2"/>
  <hyperlinks>
    <hyperlink ref="B8" r:id="rId1" xr:uid="{03E84AF8-0E9B-F04E-A3BD-234412D6B122}"/>
    <hyperlink ref="B10:B11" r:id="rId2" display="BCB S/S T [JOHN125]" xr:uid="{03225F47-BA40-4C4C-A5C1-ADE9A276C4C7}"/>
    <hyperlink ref="B13:B14" r:id="rId3" display="BCB S/S T [KOMODO DRAGON]" xr:uid="{308D0AC0-7F76-184F-A2C8-2EA1BC85B9F5}"/>
    <hyperlink ref="B16" r:id="rId4" xr:uid="{B56EC090-30A8-4040-872A-9B9F9F5F4F92}"/>
    <hyperlink ref="B18" r:id="rId5" xr:uid="{F540412B-02E7-1E4C-BD7C-281AD1438FD5}"/>
    <hyperlink ref="B20:B22" r:id="rId6" display="BLC NYLON CAP [BANAMINGO]" xr:uid="{D78F4301-53F9-F041-8882-A3B092A6B825}"/>
    <hyperlink ref="B24:B25" r:id="rId7" display="BLC S/S T [ALC RABBIT]" xr:uid="{FB2E4E28-AD26-8740-925D-E12DE884B3BC}"/>
    <hyperlink ref="B27:B28" r:id="rId8" display="BC S/S T [NO PAIN]" xr:uid="{38CA61B2-C399-CB4F-9B0D-9254C1B0F89D}"/>
    <hyperlink ref="B30:B31" r:id="rId9" display="BC  DRY S/S T [KANJI LOGO]" xr:uid="{2B5B8369-AA50-804D-BB5E-4C3C695C65E4}"/>
    <hyperlink ref="B33:B35" r:id="rId10" display="BLC SURF PANTS [BANAMINGO]" xr:uid="{E2B0570C-CA62-3945-8C86-BF347E704B83}"/>
    <hyperlink ref="B37:B38" r:id="rId11" display="BC MESH TOTE [BC PATCH]" xr:uid="{62AC628F-4FEF-4940-BCA7-02739084FAC7}"/>
    <hyperlink ref="B40" r:id="rId12" xr:uid="{4E201E57-8B99-474C-ABBC-98098E633D7A}"/>
    <hyperlink ref="B42:B44" r:id="rId13" display="BC BANDANA [1995]" xr:uid="{9958FE41-90BD-5447-B4F6-249D5CC136E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唯 柳町</dc:creator>
  <cp:lastModifiedBy>hitomi@oscdist.com</cp:lastModifiedBy>
  <dcterms:created xsi:type="dcterms:W3CDTF">2025-03-03T08:13:10Z</dcterms:created>
  <dcterms:modified xsi:type="dcterms:W3CDTF">2025-04-25T01:13:57Z</dcterms:modified>
</cp:coreProperties>
</file>