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tom\OSC Dropbox\OSC distribution\プレブック\Arbor\2026\"/>
    </mc:Choice>
  </mc:AlternateContent>
  <xr:revisionPtr revIDLastSave="0" documentId="13_ncr:1_{E8EE1993-DBDD-4353-A219-04E424ECDA90}" xr6:coauthVersionLast="47" xr6:coauthVersionMax="47" xr10:uidLastSave="{00000000-0000-0000-0000-000000000000}"/>
  <bookViews>
    <workbookView xWindow="-110" yWindow="-110" windowWidth="19420" windowHeight="10420" xr2:uid="{BF5C2E97-0C5B-4CAC-8550-83E57EAA61B5}"/>
  </bookViews>
  <sheets>
    <sheet name="Sheet2" sheetId="2" r:id="rId1"/>
  </sheets>
  <definedNames>
    <definedName name="_xlnm._FilterDatabase" localSheetId="0" hidden="1">Sheet2!$B$9:$J$35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2" l="1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I37" i="2"/>
  <c r="I36" i="2"/>
  <c r="J36" i="2" l="1"/>
  <c r="J37" i="2"/>
  <c r="I39" i="2"/>
  <c r="J39" i="2" s="1"/>
  <c r="I59" i="2"/>
  <c r="J59" i="2" s="1"/>
  <c r="I58" i="2"/>
  <c r="J58" i="2" s="1"/>
  <c r="I57" i="2"/>
  <c r="J57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8" i="2"/>
  <c r="J38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9" i="2"/>
  <c r="J49" i="2" s="1"/>
  <c r="I48" i="2"/>
  <c r="J48" i="2" s="1"/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10" i="2"/>
  <c r="G7" i="2" l="1"/>
  <c r="J25" i="2"/>
  <c r="J24" i="2"/>
  <c r="J22" i="2"/>
  <c r="J23" i="2"/>
  <c r="J26" i="2"/>
  <c r="J27" i="2"/>
  <c r="J28" i="2"/>
  <c r="J29" i="2"/>
  <c r="J30" i="2"/>
  <c r="J32" i="2"/>
  <c r="J31" i="2"/>
  <c r="J35" i="2"/>
  <c r="J33" i="2"/>
  <c r="J34" i="2"/>
  <c r="J16" i="2" l="1"/>
  <c r="J18" i="2"/>
  <c r="J14" i="2" l="1"/>
  <c r="J19" i="2"/>
  <c r="J21" i="2"/>
  <c r="J20" i="2"/>
  <c r="J17" i="2"/>
  <c r="J15" i="2"/>
  <c r="J12" i="2"/>
  <c r="J13" i="2"/>
  <c r="J11" i="2" l="1"/>
  <c r="J10" i="2" l="1"/>
  <c r="H7" i="2" s="1"/>
</calcChain>
</file>

<file path=xl/sharedStrings.xml><?xml version="1.0" encoding="utf-8"?>
<sst xmlns="http://schemas.openxmlformats.org/spreadsheetml/2006/main" count="166" uniqueCount="122">
  <si>
    <t>Style Code</t>
  </si>
  <si>
    <t>Description 1</t>
  </si>
  <si>
    <t>Description 2</t>
  </si>
  <si>
    <t>Arbor Shaped Pro Deck</t>
  </si>
  <si>
    <t>Arbor Pro Deck</t>
  </si>
  <si>
    <t xml:space="preserve">Arbor Street Complete </t>
  </si>
  <si>
    <t xml:space="preserve">Arbor Surplus Complete </t>
  </si>
  <si>
    <t>Arbor Legacy Deck</t>
  </si>
  <si>
    <t>Arbor Performance Complete</t>
  </si>
  <si>
    <t>Shakedown 34 Craft</t>
  </si>
  <si>
    <t>Arbor Cruiser Complete</t>
  </si>
  <si>
    <t>Bamboo Axis 40 K Darmaeva</t>
  </si>
  <si>
    <t>ITEM</t>
  </si>
  <si>
    <t>ARBOR HARDGOODS</t>
  </si>
  <si>
    <t>Arbor Performance Deck</t>
  </si>
  <si>
    <t>Arbor Cruiser Deck</t>
  </si>
  <si>
    <t>Arbor Hybrid Complete</t>
  </si>
  <si>
    <t>Groundswell Fish</t>
  </si>
  <si>
    <t>Groundswell Mission</t>
  </si>
  <si>
    <t>Groundswell Rally</t>
  </si>
  <si>
    <t>Foundation Pocket Rocket</t>
  </si>
  <si>
    <t>Photo Axis 37</t>
  </si>
  <si>
    <t>Photo Dropcruiser</t>
  </si>
  <si>
    <t>Photo Mission</t>
  </si>
  <si>
    <t>Photo Pilsner</t>
  </si>
  <si>
    <t>Solstice B4BC Axis 37</t>
  </si>
  <si>
    <t>Solstice B4BC Fish</t>
  </si>
  <si>
    <t>Solstice B4BC Cucharon</t>
  </si>
  <si>
    <t>Solstice B4BC Pilsner</t>
  </si>
  <si>
    <t>Flagship Axis 40</t>
  </si>
  <si>
    <t>Flagship Axis 37</t>
  </si>
  <si>
    <t>Bamboo Fish</t>
  </si>
  <si>
    <t>Bamboo Pocket Rocket</t>
  </si>
  <si>
    <t>Artist Axis 37</t>
  </si>
  <si>
    <t>Artist Fish</t>
  </si>
  <si>
    <t>Groundswell Sizller</t>
  </si>
  <si>
    <t>Crosscut Axel Serrat Pro 37</t>
  </si>
  <si>
    <t>Bamboo Zeppelin 32</t>
  </si>
  <si>
    <t>Bamboo Pilsner</t>
  </si>
  <si>
    <t>Amelia Venus 8.5</t>
  </si>
  <si>
    <t>Stealth 8.5</t>
  </si>
  <si>
    <t>Scan 8.0</t>
  </si>
  <si>
    <t>Legacy Rooted 10</t>
  </si>
  <si>
    <t>Legacy Rooted 9.75</t>
  </si>
  <si>
    <t xml:space="preserve">Ace Pelka Anatomy  9.75 </t>
  </si>
  <si>
    <t xml:space="preserve">Ace Pelka Anatomy  8.75 </t>
  </si>
  <si>
    <t>Interlock 8.25</t>
  </si>
  <si>
    <t xml:space="preserve">Groundswell Drifter Fish </t>
  </si>
  <si>
    <t>Groundswell Drifter Mission</t>
  </si>
  <si>
    <t>Groundswell Drifter Rally</t>
  </si>
  <si>
    <t>Journey Evergreen Axis 40</t>
  </si>
  <si>
    <t xml:space="preserve">Journey Reaper Axis 37 </t>
  </si>
  <si>
    <t xml:space="preserve">Journey Nightfall Zeppelin </t>
  </si>
  <si>
    <t>Bamboo Dropcruiser K Darmaeva</t>
  </si>
  <si>
    <t>Bamboo Zeppelin 36 K Darmaeva</t>
  </si>
  <si>
    <t>Bamboo Pilsner XL K Darmaeva</t>
  </si>
  <si>
    <t>Bearcub Dropcruiser</t>
  </si>
  <si>
    <t>Reverb Dropcruiser</t>
  </si>
  <si>
    <t>Natural Rhythm 8.0 ACE TRUCK</t>
    <phoneticPr fontId="2" type="noConversion"/>
  </si>
  <si>
    <t>Planting Seeds 8.25 ACE TRUCK</t>
    <phoneticPr fontId="2" type="noConversion"/>
  </si>
  <si>
    <t>Rooted in the Experience 8.5 ACE TRUCK</t>
    <phoneticPr fontId="2" type="noConversion"/>
  </si>
  <si>
    <t>下代合計</t>
    <rPh sb="0" eb="2">
      <t>ｼﾀﾀﾞｲ</t>
    </rPh>
    <rPh sb="2" eb="4">
      <t>ｺﾞｳｹｲ</t>
    </rPh>
    <phoneticPr fontId="2" type="noConversion"/>
  </si>
  <si>
    <t>合計数量</t>
    <rPh sb="0" eb="4">
      <t>ｺﾞｳｹｲｽｳﾘｮｳ</t>
    </rPh>
    <phoneticPr fontId="2" type="noConversion"/>
  </si>
  <si>
    <t>数量</t>
    <rPh sb="0" eb="2">
      <t>ｽｳﾘｮｳ</t>
    </rPh>
    <phoneticPr fontId="2" type="noConversion"/>
  </si>
  <si>
    <t>上代</t>
    <rPh sb="0" eb="2">
      <t>ｼﾞｮｳﾀﾞｲ</t>
    </rPh>
    <phoneticPr fontId="2" type="noConversion"/>
  </si>
  <si>
    <t>下代</t>
    <rPh sb="0" eb="2">
      <t>ｼﾀﾀﾞｲ</t>
    </rPh>
    <phoneticPr fontId="2" type="noConversion"/>
  </si>
  <si>
    <t>TOTALS</t>
    <phoneticPr fontId="2" type="noConversion"/>
  </si>
  <si>
    <t>SP26 - プレブック</t>
    <phoneticPr fontId="2" type="noConversion"/>
  </si>
  <si>
    <t>オーダー締め切り：</t>
    <rPh sb="4" eb="5">
      <t>ｼ</t>
    </rPh>
    <rPh sb="6" eb="7">
      <t>ｷ</t>
    </rPh>
    <phoneticPr fontId="2" type="noConversion"/>
  </si>
  <si>
    <t>デリバリー：</t>
    <phoneticPr fontId="2" type="noConversion"/>
  </si>
  <si>
    <t>2026年3月～</t>
    <rPh sb="4" eb="5">
      <t>ﾈﾝ</t>
    </rPh>
    <rPh sb="6" eb="7">
      <t>ﾂｷ</t>
    </rPh>
    <phoneticPr fontId="2" type="noConversion"/>
  </si>
  <si>
    <t>2025/8/1（金）</t>
    <rPh sb="9" eb="10">
      <t>ｷﾝ</t>
    </rPh>
    <phoneticPr fontId="2" type="noConversion"/>
  </si>
  <si>
    <t>OSAB26SP1D</t>
    <phoneticPr fontId="2" type="noConversion"/>
  </si>
  <si>
    <t>OSAB26SP2D</t>
  </si>
  <si>
    <t>OSAB26SP3D</t>
  </si>
  <si>
    <t>OSAB26SP10D</t>
  </si>
  <si>
    <t>OSAB26SP11D</t>
  </si>
  <si>
    <t>OSAB26SP23D</t>
  </si>
  <si>
    <t>OSAB26SP24D</t>
  </si>
  <si>
    <t>OSAB26SP25D</t>
  </si>
  <si>
    <t>OSAB26SP26D</t>
  </si>
  <si>
    <t>OSAB26SP29D</t>
  </si>
  <si>
    <t>OSAB26SP30D</t>
  </si>
  <si>
    <t>OSAB26SP34D</t>
  </si>
  <si>
    <t>OSAB26SP35D</t>
  </si>
  <si>
    <t>OSAB26SP36D</t>
  </si>
  <si>
    <t>OSAB26SP48D</t>
  </si>
  <si>
    <t>OSAB26SP49D</t>
  </si>
  <si>
    <t>OSAB26SP4C</t>
    <phoneticPr fontId="2" type="noConversion"/>
  </si>
  <si>
    <t>OSAB26SP5C</t>
    <phoneticPr fontId="2" type="noConversion"/>
  </si>
  <si>
    <t>OSAB26SP6C</t>
    <phoneticPr fontId="2" type="noConversion"/>
  </si>
  <si>
    <t>OSAB26SP7C</t>
    <phoneticPr fontId="2" type="noConversion"/>
  </si>
  <si>
    <t>OSAB26SP8C</t>
    <phoneticPr fontId="2" type="noConversion"/>
  </si>
  <si>
    <t>OSAB26SP9C</t>
    <phoneticPr fontId="2" type="noConversion"/>
  </si>
  <si>
    <t>OSAB26SP50C</t>
    <phoneticPr fontId="2" type="noConversion"/>
  </si>
  <si>
    <t>OSAB26SP47C</t>
    <phoneticPr fontId="2" type="noConversion"/>
  </si>
  <si>
    <t>OSAB26SP46C</t>
    <phoneticPr fontId="2" type="noConversion"/>
  </si>
  <si>
    <t>OSAB26SP45C</t>
    <phoneticPr fontId="2" type="noConversion"/>
  </si>
  <si>
    <t>OSAB26SP44C</t>
    <phoneticPr fontId="2" type="noConversion"/>
  </si>
  <si>
    <t>OSAB26SP43C</t>
    <phoneticPr fontId="2" type="noConversion"/>
  </si>
  <si>
    <t>OSAB26SP42C</t>
    <phoneticPr fontId="2" type="noConversion"/>
  </si>
  <si>
    <t>OSAB26SP41C</t>
    <phoneticPr fontId="2" type="noConversion"/>
  </si>
  <si>
    <t>OSAB26SP40C</t>
    <phoneticPr fontId="2" type="noConversion"/>
  </si>
  <si>
    <t>OSAB26SP39C</t>
    <phoneticPr fontId="2" type="noConversion"/>
  </si>
  <si>
    <t>OSAB26SP31C</t>
    <phoneticPr fontId="2" type="noConversion"/>
  </si>
  <si>
    <t>OSAB26SP32C</t>
    <phoneticPr fontId="2" type="noConversion"/>
  </si>
  <si>
    <t>OSAB26SP33D</t>
    <phoneticPr fontId="2" type="noConversion"/>
  </si>
  <si>
    <t>OSAB26SP37C</t>
    <phoneticPr fontId="2" type="noConversion"/>
  </si>
  <si>
    <t>OSAB26SP38C</t>
    <phoneticPr fontId="2" type="noConversion"/>
  </si>
  <si>
    <t>OSAB26SP27C</t>
    <phoneticPr fontId="2" type="noConversion"/>
  </si>
  <si>
    <t>OSAB26SP28C</t>
    <phoneticPr fontId="2" type="noConversion"/>
  </si>
  <si>
    <t>OSAB26SP12C</t>
    <phoneticPr fontId="2" type="noConversion"/>
  </si>
  <si>
    <t>OSAB26SP14C</t>
    <phoneticPr fontId="2" type="noConversion"/>
  </si>
  <si>
    <t>OSAB26SP13C</t>
    <phoneticPr fontId="2" type="noConversion"/>
  </si>
  <si>
    <t>OSAB26SP15C</t>
    <phoneticPr fontId="2" type="noConversion"/>
  </si>
  <si>
    <t>OSAB26SP16C</t>
    <phoneticPr fontId="2" type="noConversion"/>
  </si>
  <si>
    <t>OSAB26SP17C</t>
    <phoneticPr fontId="2" type="noConversion"/>
  </si>
  <si>
    <t>OSAB26SP18C</t>
    <phoneticPr fontId="2" type="noConversion"/>
  </si>
  <si>
    <t>OSAB26SP19C</t>
    <phoneticPr fontId="2" type="noConversion"/>
  </si>
  <si>
    <t>OSAB26SP20C</t>
    <phoneticPr fontId="2" type="noConversion"/>
  </si>
  <si>
    <t>OSAB26SP21C</t>
    <phoneticPr fontId="2" type="noConversion"/>
  </si>
  <si>
    <t>OSAB26SP22C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</si>
</sst>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¥&quot;#,##0;[Red]&quot;¥&quot;\-#,##0"/>
    <numFmt numFmtId="176" formatCode="_-&quot;£&quot;* #,##0.00_-;\-&quot;£&quot;* #,##0.00_-;_-&quot;£&quot;* &quot;-&quot;??_-;_-@_-"/>
    <numFmt numFmtId="177" formatCode="_-[$€-2]\ * #,##0.00_-;\-[$€-2]\ * #,##0.00_-;_-[$€-2]\ * &quot;-&quot;??_-;_-@_-"/>
    <numFmt numFmtId="178" formatCode="&quot;£&quot;#,##0.00"/>
  </numFmts>
  <fonts count="9" x14ac:knownFonts="1">
    <font>
      <sz val="11"/>
      <color theme="1"/>
      <name val="游ゴシック"/>
      <family val="2"/>
      <scheme val="minor"/>
    </font>
    <font>
      <i/>
      <sz val="11"/>
      <color theme="1"/>
      <name val="游ゴシック"/>
      <family val="2"/>
      <scheme val="minor"/>
    </font>
    <font>
      <sz val="8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name val="游ゴシック"/>
      <family val="2"/>
      <scheme val="minor"/>
    </font>
    <font>
      <b/>
      <sz val="11"/>
      <color rgb="FFFF0000"/>
      <name val="游ゴシック"/>
      <family val="2"/>
      <scheme val="minor"/>
    </font>
    <font>
      <sz val="11"/>
      <color rgb="FF000000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6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7" fontId="5" fillId="0" borderId="3" xfId="0" applyNumberFormat="1" applyFont="1" applyBorder="1" applyAlignment="1">
      <alignment vertical="center"/>
    </xf>
    <xf numFmtId="177" fontId="0" fillId="0" borderId="0" xfId="1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178" fontId="5" fillId="0" borderId="0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6" fontId="0" fillId="0" borderId="0" xfId="6" applyFont="1" applyAlignment="1">
      <alignment vertical="center"/>
    </xf>
    <xf numFmtId="6" fontId="5" fillId="0" borderId="2" xfId="6" applyFont="1" applyBorder="1" applyAlignment="1">
      <alignment vertical="center"/>
    </xf>
    <xf numFmtId="6" fontId="4" fillId="2" borderId="15" xfId="6" applyFont="1" applyFill="1" applyBorder="1" applyAlignment="1">
      <alignment horizontal="center" vertical="center" wrapText="1"/>
    </xf>
    <xf numFmtId="6" fontId="0" fillId="0" borderId="1" xfId="6" applyFont="1" applyBorder="1" applyAlignment="1">
      <alignment horizontal="center"/>
    </xf>
    <xf numFmtId="6" fontId="5" fillId="0" borderId="4" xfId="6" applyFont="1" applyBorder="1" applyAlignment="1">
      <alignment vertical="center"/>
    </xf>
    <xf numFmtId="6" fontId="0" fillId="0" borderId="1" xfId="6" applyFont="1" applyBorder="1" applyAlignment="1">
      <alignment horizontal="center" vertical="center"/>
    </xf>
    <xf numFmtId="6" fontId="0" fillId="0" borderId="10" xfId="6" applyFont="1" applyBorder="1" applyAlignment="1">
      <alignment horizontal="center" vertical="center"/>
    </xf>
    <xf numFmtId="6" fontId="0" fillId="0" borderId="8" xfId="6" applyFont="1" applyBorder="1" applyAlignment="1">
      <alignment horizontal="center" vertical="center"/>
    </xf>
    <xf numFmtId="6" fontId="0" fillId="0" borderId="15" xfId="6" applyFont="1" applyBorder="1" applyAlignment="1">
      <alignment horizontal="center" vertical="center"/>
    </xf>
    <xf numFmtId="6" fontId="0" fillId="0" borderId="12" xfId="6" applyFont="1" applyBorder="1" applyAlignment="1">
      <alignment horizontal="center" vertical="center"/>
    </xf>
    <xf numFmtId="6" fontId="4" fillId="2" borderId="16" xfId="6" applyFont="1" applyFill="1" applyBorder="1" applyAlignment="1">
      <alignment horizontal="center" vertical="center" wrapText="1"/>
    </xf>
    <xf numFmtId="6" fontId="0" fillId="0" borderId="6" xfId="6" applyFont="1" applyBorder="1" applyAlignment="1">
      <alignment horizontal="center"/>
    </xf>
    <xf numFmtId="6" fontId="0" fillId="0" borderId="11" xfId="6" applyFont="1" applyBorder="1" applyAlignment="1">
      <alignment horizontal="center"/>
    </xf>
    <xf numFmtId="6" fontId="0" fillId="0" borderId="9" xfId="6" applyFont="1" applyBorder="1" applyAlignment="1">
      <alignment horizontal="center"/>
    </xf>
    <xf numFmtId="6" fontId="0" fillId="0" borderId="16" xfId="6" applyFont="1" applyBorder="1" applyAlignment="1">
      <alignment horizontal="center"/>
    </xf>
    <xf numFmtId="6" fontId="0" fillId="0" borderId="13" xfId="6" applyFont="1" applyBorder="1" applyAlignment="1">
      <alignment horizontal="center"/>
    </xf>
    <xf numFmtId="6" fontId="0" fillId="0" borderId="8" xfId="6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7">
    <cellStyle name="Normal 123" xfId="5" xr:uid="{9428FB67-2618-4592-9522-3029B7E8E256}"/>
    <cellStyle name="Normal 130" xfId="4" xr:uid="{6CC48DB0-8BCA-46E2-9BB6-C4F741CD4DA3}"/>
    <cellStyle name="Normal 2" xfId="2" xr:uid="{10B5E63A-B2F4-410D-907D-B3E206EAF3AE}"/>
    <cellStyle name="Normal 5" xfId="3" xr:uid="{7AEEE5BC-49C9-4311-9F10-3ABAD33B2874}"/>
    <cellStyle name="通貨" xfId="6" builtinId="7"/>
    <cellStyle name="通貨 [0.00]" xfId="1" builtinId="4"/>
    <cellStyle name="標準" xfId="0" builtinId="0"/>
  </cellStyles>
  <dxfs count="0"/>
  <tableStyles count="1" defaultTableStyle="TableStyleMedium2" defaultPivotStyle="PivotStyleLight16">
    <tableStyle name="Invisible" pivot="0" table="0" count="0" xr9:uid="{5BF78CEE-8A69-4ECF-82BB-19F6A335D1B3}"/>
  </tableStyles>
  <colors>
    <mruColors>
      <color rgb="FF7ABC32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692150</xdr:colOff>
      <xdr:row>1</xdr:row>
      <xdr:rowOff>190613</xdr:rowOff>
    </xdr:from>
    <xdr:to>
      <xdr:col>4</xdr:col>
      <xdr:colOff>2209799</xdr:colOff>
      <xdr:row>5</xdr:row>
      <xdr:rowOff>84667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C482C8-0C96-F420-F0A9-A0A4B6E98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3050" y="463663"/>
          <a:ext cx="3956050" cy="986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B2E1-CADC-4D4C-B66C-7463AD0DADDF}">
  <dimension ref="A1:V59"/>
  <sheetViews>
    <sheetView tabSelected="1" zoomScale="85" zoomScaleNormal="85" workbookViewId="0">
      <selection activeCell="C57" activeCellId="8" sqref="C10 C11 C12 C19 C20 C32:C35 C38:C39 C42:C45 C57:C58"/>
    </sheetView>
  </sheetViews>
  <sheetFormatPr defaultColWidth="9.1640625" defaultRowHeight="21.75" customHeight="1" x14ac:dyDescent="0.55000000000000004"/>
  <cols>
    <col min="1" max="1" width="5.9140625" style="1" customWidth="1"/>
    <col min="2" max="2" width="17.5" style="2" hidden="1" customWidth="1"/>
    <col min="3" max="3" width="18.6640625" style="2" bestFit="1" customWidth="1"/>
    <col min="4" max="4" width="32" style="1" bestFit="1" customWidth="1"/>
    <col min="5" max="5" width="36.83203125" style="1" bestFit="1" customWidth="1"/>
    <col min="6" max="6" width="13.5" style="1" customWidth="1"/>
    <col min="7" max="7" width="13.33203125" style="22" customWidth="1"/>
    <col min="8" max="8" width="12.5" style="22" customWidth="1"/>
    <col min="9" max="9" width="12.5" style="1" customWidth="1"/>
    <col min="10" max="10" width="12.5" style="22" bestFit="1" customWidth="1"/>
    <col min="11" max="11" width="13.5" style="1" bestFit="1" customWidth="1"/>
    <col min="12" max="18" width="13.5" style="1" customWidth="1"/>
    <col min="19" max="19" width="13.83203125" style="4" customWidth="1"/>
    <col min="20" max="20" width="14" style="4" bestFit="1" customWidth="1"/>
    <col min="21" max="21" width="12.5" style="1" customWidth="1"/>
    <col min="22" max="22" width="18.5" style="4" bestFit="1" customWidth="1"/>
    <col min="23" max="16384" width="9.1640625" style="1"/>
  </cols>
  <sheetData>
    <row r="1" spans="2:22" ht="21.75" customHeight="1" thickBot="1" x14ac:dyDescent="0.6"/>
    <row r="2" spans="2:22" ht="21.75" customHeight="1" x14ac:dyDescent="0.55000000000000004">
      <c r="B2" s="39"/>
      <c r="C2" s="39"/>
      <c r="D2" s="39"/>
      <c r="F2" s="40" t="s">
        <v>13</v>
      </c>
      <c r="G2" s="41"/>
      <c r="H2" s="41"/>
      <c r="I2" s="41"/>
      <c r="J2" s="42"/>
      <c r="R2" s="4"/>
      <c r="T2" s="1"/>
      <c r="U2" s="4"/>
      <c r="V2" s="1"/>
    </row>
    <row r="3" spans="2:22" ht="21.75" customHeight="1" x14ac:dyDescent="0.55000000000000004">
      <c r="B3" s="39"/>
      <c r="C3" s="39"/>
      <c r="D3" s="39"/>
      <c r="F3" s="43" t="s">
        <v>67</v>
      </c>
      <c r="G3" s="44"/>
      <c r="H3" s="44"/>
      <c r="I3" s="44"/>
      <c r="J3" s="45"/>
      <c r="R3" s="4"/>
      <c r="T3" s="1"/>
      <c r="U3" s="4"/>
      <c r="V3" s="1"/>
    </row>
    <row r="4" spans="2:22" ht="21.75" customHeight="1" x14ac:dyDescent="0.55000000000000004">
      <c r="B4" s="39"/>
      <c r="C4" s="39"/>
      <c r="D4" s="39"/>
      <c r="F4" s="46" t="s">
        <v>68</v>
      </c>
      <c r="G4" s="47"/>
      <c r="H4" s="50" t="s">
        <v>71</v>
      </c>
      <c r="I4" s="50"/>
      <c r="J4" s="51"/>
      <c r="R4" s="4"/>
      <c r="T4" s="1"/>
      <c r="U4" s="4"/>
      <c r="V4" s="1"/>
    </row>
    <row r="5" spans="2:22" ht="21.75" customHeight="1" thickBot="1" x14ac:dyDescent="0.6">
      <c r="B5" s="39"/>
      <c r="C5" s="39"/>
      <c r="D5" s="39"/>
      <c r="F5" s="48" t="s">
        <v>69</v>
      </c>
      <c r="G5" s="49"/>
      <c r="H5" s="49" t="s">
        <v>70</v>
      </c>
      <c r="I5" s="49"/>
      <c r="J5" s="52"/>
      <c r="R5" s="4"/>
      <c r="T5" s="1"/>
      <c r="U5" s="4"/>
      <c r="V5" s="1"/>
    </row>
    <row r="6" spans="2:22" ht="21.75" customHeight="1" thickBot="1" x14ac:dyDescent="0.6">
      <c r="B6" s="1"/>
      <c r="C6" s="1"/>
      <c r="F6" s="2"/>
    </row>
    <row r="7" spans="2:22" ht="21.75" customHeight="1" thickBot="1" x14ac:dyDescent="0.6">
      <c r="B7" s="1"/>
      <c r="C7" s="1"/>
      <c r="F7" s="3" t="s">
        <v>66</v>
      </c>
      <c r="G7" s="23">
        <f>SUM(I10:I38)</f>
        <v>0</v>
      </c>
      <c r="H7" s="26">
        <f>SUM(J10:J60)</f>
        <v>0</v>
      </c>
      <c r="I7" s="9"/>
    </row>
    <row r="8" spans="2:22" ht="21.75" customHeight="1" thickBot="1" x14ac:dyDescent="0.6">
      <c r="B8" s="1"/>
      <c r="C8" s="1"/>
    </row>
    <row r="9" spans="2:22" ht="36.5" customHeight="1" x14ac:dyDescent="0.55000000000000004">
      <c r="B9" s="15" t="s">
        <v>0</v>
      </c>
      <c r="C9" s="15" t="s">
        <v>12</v>
      </c>
      <c r="D9" s="15" t="s">
        <v>1</v>
      </c>
      <c r="E9" s="15" t="s">
        <v>2</v>
      </c>
      <c r="F9" s="15" t="s">
        <v>63</v>
      </c>
      <c r="G9" s="24" t="s">
        <v>65</v>
      </c>
      <c r="H9" s="24" t="s">
        <v>64</v>
      </c>
      <c r="I9" s="16" t="s">
        <v>62</v>
      </c>
      <c r="J9" s="32" t="s">
        <v>61</v>
      </c>
      <c r="S9" s="1"/>
      <c r="T9" s="1"/>
      <c r="V9" s="1"/>
    </row>
    <row r="10" spans="2:22" ht="21.75" customHeight="1" x14ac:dyDescent="0.55000000000000004">
      <c r="B10" s="5"/>
      <c r="C10" s="5" t="s">
        <v>72</v>
      </c>
      <c r="D10" s="5" t="s">
        <v>3</v>
      </c>
      <c r="E10" s="5" t="s">
        <v>44</v>
      </c>
      <c r="F10" s="5"/>
      <c r="G10" s="25">
        <f>SUM(H10)*0.6</f>
        <v>8100</v>
      </c>
      <c r="H10" s="27">
        <v>13500</v>
      </c>
      <c r="I10" s="6">
        <f t="shared" ref="I10:I41" si="0">SUM(F10:F10)</f>
        <v>0</v>
      </c>
      <c r="J10" s="33">
        <f>G10*I10</f>
        <v>0</v>
      </c>
      <c r="S10" s="1"/>
      <c r="T10" s="1"/>
      <c r="V10" s="1"/>
    </row>
    <row r="11" spans="2:22" ht="21.75" customHeight="1" x14ac:dyDescent="0.55000000000000004">
      <c r="B11" s="5"/>
      <c r="C11" s="5" t="s">
        <v>73</v>
      </c>
      <c r="D11" s="5" t="s">
        <v>4</v>
      </c>
      <c r="E11" s="5" t="s">
        <v>45</v>
      </c>
      <c r="F11" s="5"/>
      <c r="G11" s="25">
        <f t="shared" ref="G11:G59" si="1">SUM(H11)*0.6</f>
        <v>7800</v>
      </c>
      <c r="H11" s="27">
        <v>13000</v>
      </c>
      <c r="I11" s="6">
        <f t="shared" si="0"/>
        <v>0</v>
      </c>
      <c r="J11" s="33">
        <f>G11*I11</f>
        <v>0</v>
      </c>
      <c r="S11" s="1"/>
      <c r="T11" s="1"/>
      <c r="V11" s="1"/>
    </row>
    <row r="12" spans="2:22" ht="21.75" customHeight="1" x14ac:dyDescent="0.55000000000000004">
      <c r="B12" s="5"/>
      <c r="C12" s="5" t="s">
        <v>74</v>
      </c>
      <c r="D12" s="5" t="s">
        <v>4</v>
      </c>
      <c r="E12" s="5" t="s">
        <v>39</v>
      </c>
      <c r="F12" s="5"/>
      <c r="G12" s="25">
        <f t="shared" si="1"/>
        <v>7800</v>
      </c>
      <c r="H12" s="27">
        <v>13000</v>
      </c>
      <c r="I12" s="6">
        <f t="shared" si="0"/>
        <v>0</v>
      </c>
      <c r="J12" s="33">
        <f t="shared" ref="J12:J19" si="2">G12*I12</f>
        <v>0</v>
      </c>
      <c r="S12" s="1"/>
      <c r="T12" s="1"/>
      <c r="V12" s="1"/>
    </row>
    <row r="13" spans="2:22" ht="21.75" customHeight="1" x14ac:dyDescent="0.55000000000000004">
      <c r="B13" s="5"/>
      <c r="C13" s="5" t="s">
        <v>88</v>
      </c>
      <c r="D13" s="5" t="s">
        <v>5</v>
      </c>
      <c r="E13" s="5" t="s">
        <v>58</v>
      </c>
      <c r="F13" s="5"/>
      <c r="G13" s="25">
        <f t="shared" si="1"/>
        <v>15600</v>
      </c>
      <c r="H13" s="27">
        <v>26000</v>
      </c>
      <c r="I13" s="6">
        <f t="shared" si="0"/>
        <v>0</v>
      </c>
      <c r="J13" s="33">
        <f>G13*I13</f>
        <v>0</v>
      </c>
      <c r="S13" s="1"/>
      <c r="T13" s="1"/>
      <c r="V13" s="1"/>
    </row>
    <row r="14" spans="2:22" ht="21.75" customHeight="1" x14ac:dyDescent="0.55000000000000004">
      <c r="B14" s="5"/>
      <c r="C14" s="5" t="s">
        <v>89</v>
      </c>
      <c r="D14" s="5" t="s">
        <v>5</v>
      </c>
      <c r="E14" s="5" t="s">
        <v>59</v>
      </c>
      <c r="F14" s="5"/>
      <c r="G14" s="25">
        <f t="shared" si="1"/>
        <v>15600</v>
      </c>
      <c r="H14" s="27">
        <v>26000</v>
      </c>
      <c r="I14" s="6">
        <f t="shared" si="0"/>
        <v>0</v>
      </c>
      <c r="J14" s="33">
        <f>G14*I14</f>
        <v>0</v>
      </c>
      <c r="S14" s="1"/>
      <c r="T14" s="1"/>
      <c r="V14" s="1"/>
    </row>
    <row r="15" spans="2:22" ht="21.75" customHeight="1" x14ac:dyDescent="0.55000000000000004">
      <c r="B15" s="5"/>
      <c r="C15" s="5" t="s">
        <v>90</v>
      </c>
      <c r="D15" s="5" t="s">
        <v>5</v>
      </c>
      <c r="E15" s="5" t="s">
        <v>60</v>
      </c>
      <c r="F15" s="5"/>
      <c r="G15" s="25">
        <f t="shared" si="1"/>
        <v>15600</v>
      </c>
      <c r="H15" s="27">
        <v>26000</v>
      </c>
      <c r="I15" s="6">
        <f t="shared" si="0"/>
        <v>0</v>
      </c>
      <c r="J15" s="33">
        <f t="shared" si="2"/>
        <v>0</v>
      </c>
      <c r="S15" s="1"/>
      <c r="T15" s="1"/>
      <c r="V15" s="1"/>
    </row>
    <row r="16" spans="2:22" ht="21.75" customHeight="1" x14ac:dyDescent="0.55000000000000004">
      <c r="B16" s="5"/>
      <c r="C16" s="5" t="s">
        <v>91</v>
      </c>
      <c r="D16" s="5" t="s">
        <v>6</v>
      </c>
      <c r="E16" s="5" t="s">
        <v>40</v>
      </c>
      <c r="F16" s="5"/>
      <c r="G16" s="25">
        <f t="shared" si="1"/>
        <v>13200</v>
      </c>
      <c r="H16" s="27">
        <v>22000</v>
      </c>
      <c r="I16" s="6">
        <f t="shared" si="0"/>
        <v>0</v>
      </c>
      <c r="J16" s="33">
        <f t="shared" si="2"/>
        <v>0</v>
      </c>
      <c r="S16" s="1"/>
      <c r="T16" s="1"/>
      <c r="V16" s="1"/>
    </row>
    <row r="17" spans="2:22" ht="21.75" customHeight="1" x14ac:dyDescent="0.55000000000000004">
      <c r="B17" s="5"/>
      <c r="C17" s="5" t="s">
        <v>92</v>
      </c>
      <c r="D17" s="5" t="s">
        <v>6</v>
      </c>
      <c r="E17" s="5" t="s">
        <v>46</v>
      </c>
      <c r="F17" s="5"/>
      <c r="G17" s="25">
        <f t="shared" si="1"/>
        <v>13200</v>
      </c>
      <c r="H17" s="27">
        <v>22000</v>
      </c>
      <c r="I17" s="6">
        <f t="shared" si="0"/>
        <v>0</v>
      </c>
      <c r="J17" s="33">
        <f t="shared" si="2"/>
        <v>0</v>
      </c>
      <c r="S17" s="1"/>
      <c r="T17" s="1"/>
      <c r="V17" s="1"/>
    </row>
    <row r="18" spans="2:22" ht="21.75" customHeight="1" x14ac:dyDescent="0.55000000000000004">
      <c r="B18" s="5"/>
      <c r="C18" s="5" t="s">
        <v>93</v>
      </c>
      <c r="D18" s="5" t="s">
        <v>6</v>
      </c>
      <c r="E18" s="5" t="s">
        <v>41</v>
      </c>
      <c r="F18" s="5"/>
      <c r="G18" s="25">
        <f t="shared" si="1"/>
        <v>13200</v>
      </c>
      <c r="H18" s="27">
        <v>22000</v>
      </c>
      <c r="I18" s="6">
        <f t="shared" si="0"/>
        <v>0</v>
      </c>
      <c r="J18" s="33">
        <f t="shared" si="2"/>
        <v>0</v>
      </c>
      <c r="S18" s="1"/>
      <c r="T18" s="1"/>
      <c r="V18" s="1"/>
    </row>
    <row r="19" spans="2:22" ht="21.75" customHeight="1" x14ac:dyDescent="0.55000000000000004">
      <c r="B19" s="5"/>
      <c r="C19" s="5" t="s">
        <v>75</v>
      </c>
      <c r="D19" s="5" t="s">
        <v>7</v>
      </c>
      <c r="E19" s="5" t="s">
        <v>42</v>
      </c>
      <c r="F19" s="5"/>
      <c r="G19" s="25">
        <f t="shared" si="1"/>
        <v>8100</v>
      </c>
      <c r="H19" s="27">
        <v>13500</v>
      </c>
      <c r="I19" s="6">
        <f t="shared" si="0"/>
        <v>0</v>
      </c>
      <c r="J19" s="33">
        <f t="shared" si="2"/>
        <v>0</v>
      </c>
      <c r="S19" s="1"/>
      <c r="T19" s="1"/>
      <c r="V19" s="1"/>
    </row>
    <row r="20" spans="2:22" ht="21.75" customHeight="1" x14ac:dyDescent="0.55000000000000004">
      <c r="B20" s="5"/>
      <c r="C20" s="5" t="s">
        <v>76</v>
      </c>
      <c r="D20" s="5" t="s">
        <v>7</v>
      </c>
      <c r="E20" s="5" t="s">
        <v>43</v>
      </c>
      <c r="F20" s="5"/>
      <c r="G20" s="25">
        <f t="shared" si="1"/>
        <v>8100</v>
      </c>
      <c r="H20" s="27">
        <v>13500</v>
      </c>
      <c r="I20" s="6">
        <f t="shared" si="0"/>
        <v>0</v>
      </c>
      <c r="J20" s="33">
        <f>G20*I20</f>
        <v>0</v>
      </c>
      <c r="M20"/>
      <c r="S20" s="1"/>
      <c r="T20" s="1"/>
      <c r="V20" s="1"/>
    </row>
    <row r="21" spans="2:22" ht="21.75" customHeight="1" x14ac:dyDescent="0.55000000000000004">
      <c r="B21" s="5"/>
      <c r="C21" s="5" t="s">
        <v>111</v>
      </c>
      <c r="D21" s="5" t="s">
        <v>8</v>
      </c>
      <c r="E21" s="5" t="s">
        <v>9</v>
      </c>
      <c r="F21" s="5"/>
      <c r="G21" s="25">
        <f t="shared" si="1"/>
        <v>24000</v>
      </c>
      <c r="H21" s="27">
        <v>40000</v>
      </c>
      <c r="I21" s="6">
        <f t="shared" si="0"/>
        <v>0</v>
      </c>
      <c r="J21" s="33">
        <f t="shared" ref="J21" si="3">G21*I21</f>
        <v>0</v>
      </c>
      <c r="M21"/>
      <c r="S21" s="1"/>
      <c r="T21" s="1"/>
      <c r="V21" s="1"/>
    </row>
    <row r="22" spans="2:22" ht="21.75" customHeight="1" x14ac:dyDescent="0.55000000000000004">
      <c r="B22" s="5"/>
      <c r="C22" s="5" t="s">
        <v>113</v>
      </c>
      <c r="D22" s="5" t="s">
        <v>8</v>
      </c>
      <c r="E22" s="5" t="s">
        <v>47</v>
      </c>
      <c r="F22" s="5"/>
      <c r="G22" s="25">
        <f t="shared" si="1"/>
        <v>23400</v>
      </c>
      <c r="H22" s="27">
        <v>39000</v>
      </c>
      <c r="I22" s="6">
        <f t="shared" si="0"/>
        <v>0</v>
      </c>
      <c r="J22" s="33">
        <f t="shared" ref="J22:J59" si="4">G22*I22</f>
        <v>0</v>
      </c>
      <c r="S22" s="1"/>
      <c r="T22" s="1"/>
      <c r="V22" s="1"/>
    </row>
    <row r="23" spans="2:22" ht="21.75" customHeight="1" x14ac:dyDescent="0.55000000000000004">
      <c r="B23" s="5"/>
      <c r="C23" s="5" t="s">
        <v>112</v>
      </c>
      <c r="D23" s="5" t="s">
        <v>8</v>
      </c>
      <c r="E23" s="5" t="s">
        <v>48</v>
      </c>
      <c r="F23" s="5"/>
      <c r="G23" s="25">
        <f t="shared" si="1"/>
        <v>22200</v>
      </c>
      <c r="H23" s="27">
        <v>37000</v>
      </c>
      <c r="I23" s="6">
        <f t="shared" si="0"/>
        <v>0</v>
      </c>
      <c r="J23" s="33">
        <f t="shared" si="4"/>
        <v>0</v>
      </c>
      <c r="S23" s="1"/>
      <c r="T23" s="1"/>
      <c r="V23" s="1"/>
    </row>
    <row r="24" spans="2:22" ht="21.75" customHeight="1" x14ac:dyDescent="0.55000000000000004">
      <c r="B24" s="5"/>
      <c r="C24" s="5" t="s">
        <v>114</v>
      </c>
      <c r="D24" s="5" t="s">
        <v>10</v>
      </c>
      <c r="E24" s="5" t="s">
        <v>49</v>
      </c>
      <c r="F24" s="5"/>
      <c r="G24" s="25">
        <f t="shared" si="1"/>
        <v>21000</v>
      </c>
      <c r="H24" s="27">
        <v>35000</v>
      </c>
      <c r="I24" s="6">
        <f t="shared" si="0"/>
        <v>0</v>
      </c>
      <c r="J24" s="33">
        <f t="shared" ref="J24:J25" si="5">G24*I24</f>
        <v>0</v>
      </c>
      <c r="M24"/>
      <c r="S24" s="1"/>
      <c r="T24" s="1"/>
      <c r="V24" s="1"/>
    </row>
    <row r="25" spans="2:22" ht="21.5" customHeight="1" x14ac:dyDescent="0.55000000000000004">
      <c r="B25" s="5"/>
      <c r="C25" s="5" t="s">
        <v>115</v>
      </c>
      <c r="D25" s="5" t="s">
        <v>8</v>
      </c>
      <c r="E25" s="5" t="s">
        <v>50</v>
      </c>
      <c r="F25" s="5"/>
      <c r="G25" s="25">
        <f t="shared" si="1"/>
        <v>25200</v>
      </c>
      <c r="H25" s="27">
        <v>42000</v>
      </c>
      <c r="I25" s="6">
        <f t="shared" si="0"/>
        <v>0</v>
      </c>
      <c r="J25" s="33">
        <f t="shared" si="5"/>
        <v>0</v>
      </c>
      <c r="M25"/>
      <c r="S25" s="1"/>
      <c r="T25" s="1"/>
      <c r="V25" s="1"/>
    </row>
    <row r="26" spans="2:22" ht="21.75" customHeight="1" x14ac:dyDescent="0.55000000000000004">
      <c r="B26" s="5"/>
      <c r="C26" s="5" t="s">
        <v>116</v>
      </c>
      <c r="D26" s="5" t="s">
        <v>8</v>
      </c>
      <c r="E26" s="5" t="s">
        <v>51</v>
      </c>
      <c r="F26" s="5"/>
      <c r="G26" s="25">
        <f t="shared" si="1"/>
        <v>24000</v>
      </c>
      <c r="H26" s="27">
        <v>40000</v>
      </c>
      <c r="I26" s="6">
        <f t="shared" si="0"/>
        <v>0</v>
      </c>
      <c r="J26" s="33">
        <f t="shared" si="4"/>
        <v>0</v>
      </c>
      <c r="S26" s="1"/>
      <c r="T26" s="1"/>
      <c r="V26" s="1"/>
    </row>
    <row r="27" spans="2:22" ht="21.75" customHeight="1" x14ac:dyDescent="0.55000000000000004">
      <c r="B27" s="5"/>
      <c r="C27" s="5" t="s">
        <v>117</v>
      </c>
      <c r="D27" s="5" t="s">
        <v>8</v>
      </c>
      <c r="E27" s="5" t="s">
        <v>52</v>
      </c>
      <c r="F27" s="5"/>
      <c r="G27" s="25">
        <f t="shared" si="1"/>
        <v>24000</v>
      </c>
      <c r="H27" s="27">
        <v>40000</v>
      </c>
      <c r="I27" s="6">
        <f t="shared" si="0"/>
        <v>0</v>
      </c>
      <c r="J27" s="33">
        <f t="shared" si="4"/>
        <v>0</v>
      </c>
      <c r="S27" s="1"/>
      <c r="T27" s="1"/>
      <c r="V27" s="1"/>
    </row>
    <row r="28" spans="2:22" ht="21.75" customHeight="1" x14ac:dyDescent="0.55000000000000004">
      <c r="B28" s="5"/>
      <c r="C28" s="5" t="s">
        <v>118</v>
      </c>
      <c r="D28" s="5" t="s">
        <v>8</v>
      </c>
      <c r="E28" s="5" t="s">
        <v>11</v>
      </c>
      <c r="F28" s="5"/>
      <c r="G28" s="25">
        <f t="shared" si="1"/>
        <v>25200</v>
      </c>
      <c r="H28" s="27">
        <v>42000</v>
      </c>
      <c r="I28" s="6">
        <f t="shared" si="0"/>
        <v>0</v>
      </c>
      <c r="J28" s="33">
        <f t="shared" si="4"/>
        <v>0</v>
      </c>
      <c r="S28" s="1"/>
      <c r="T28" s="1"/>
      <c r="V28" s="1"/>
    </row>
    <row r="29" spans="2:22" ht="21.75" customHeight="1" x14ac:dyDescent="0.55000000000000004">
      <c r="B29" s="5"/>
      <c r="C29" s="5" t="s">
        <v>119</v>
      </c>
      <c r="D29" s="5" t="s">
        <v>10</v>
      </c>
      <c r="E29" s="5" t="s">
        <v>53</v>
      </c>
      <c r="F29" s="5"/>
      <c r="G29" s="25">
        <f t="shared" si="1"/>
        <v>25200</v>
      </c>
      <c r="H29" s="27">
        <v>42000</v>
      </c>
      <c r="I29" s="6">
        <f t="shared" si="0"/>
        <v>0</v>
      </c>
      <c r="J29" s="33">
        <f t="shared" si="4"/>
        <v>0</v>
      </c>
      <c r="S29" s="1"/>
      <c r="T29" s="1"/>
      <c r="V29" s="1"/>
    </row>
    <row r="30" spans="2:22" ht="21.75" customHeight="1" x14ac:dyDescent="0.55000000000000004">
      <c r="B30" s="5"/>
      <c r="C30" s="5" t="s">
        <v>120</v>
      </c>
      <c r="D30" s="5" t="s">
        <v>8</v>
      </c>
      <c r="E30" s="5" t="s">
        <v>54</v>
      </c>
      <c r="F30" s="5"/>
      <c r="G30" s="25">
        <f t="shared" si="1"/>
        <v>24000</v>
      </c>
      <c r="H30" s="27">
        <v>40000</v>
      </c>
      <c r="I30" s="6">
        <f t="shared" si="0"/>
        <v>0</v>
      </c>
      <c r="J30" s="33">
        <f t="shared" si="4"/>
        <v>0</v>
      </c>
      <c r="S30" s="1"/>
      <c r="T30" s="1"/>
      <c r="V30" s="1"/>
    </row>
    <row r="31" spans="2:22" ht="21.75" customHeight="1" x14ac:dyDescent="0.55000000000000004">
      <c r="B31" s="5"/>
      <c r="C31" s="5" t="s">
        <v>121</v>
      </c>
      <c r="D31" s="5" t="s">
        <v>10</v>
      </c>
      <c r="E31" s="5" t="s">
        <v>55</v>
      </c>
      <c r="F31" s="5"/>
      <c r="G31" s="25">
        <f t="shared" si="1"/>
        <v>21000</v>
      </c>
      <c r="H31" s="27">
        <v>35000</v>
      </c>
      <c r="I31" s="6">
        <f t="shared" si="0"/>
        <v>0</v>
      </c>
      <c r="J31" s="33">
        <f>G31*I31</f>
        <v>0</v>
      </c>
      <c r="S31" s="1"/>
      <c r="T31" s="1"/>
      <c r="V31" s="1"/>
    </row>
    <row r="32" spans="2:22" ht="21.75" customHeight="1" x14ac:dyDescent="0.55000000000000004">
      <c r="B32" s="5"/>
      <c r="C32" s="5" t="s">
        <v>77</v>
      </c>
      <c r="D32" s="5" t="s">
        <v>14</v>
      </c>
      <c r="E32" s="5" t="s">
        <v>11</v>
      </c>
      <c r="F32" s="5"/>
      <c r="G32" s="25">
        <f t="shared" si="1"/>
        <v>14400</v>
      </c>
      <c r="H32" s="27">
        <v>24000</v>
      </c>
      <c r="I32" s="6">
        <f t="shared" si="0"/>
        <v>0</v>
      </c>
      <c r="J32" s="33">
        <f t="shared" si="4"/>
        <v>0</v>
      </c>
      <c r="S32" s="1"/>
      <c r="T32" s="1"/>
      <c r="V32" s="1"/>
    </row>
    <row r="33" spans="1:22" ht="21.75" customHeight="1" x14ac:dyDescent="0.55000000000000004">
      <c r="B33" s="5"/>
      <c r="C33" s="5" t="s">
        <v>78</v>
      </c>
      <c r="D33" s="5" t="s">
        <v>14</v>
      </c>
      <c r="E33" s="5" t="s">
        <v>53</v>
      </c>
      <c r="F33" s="5"/>
      <c r="G33" s="25">
        <f t="shared" si="1"/>
        <v>14400</v>
      </c>
      <c r="H33" s="27">
        <v>24000</v>
      </c>
      <c r="I33" s="6">
        <f t="shared" si="0"/>
        <v>0</v>
      </c>
      <c r="J33" s="33">
        <f>G33*I33</f>
        <v>0</v>
      </c>
      <c r="M33"/>
      <c r="S33" s="1"/>
      <c r="T33" s="1"/>
      <c r="V33" s="1"/>
    </row>
    <row r="34" spans="1:22" ht="21.75" customHeight="1" x14ac:dyDescent="0.55000000000000004">
      <c r="B34" s="10"/>
      <c r="C34" s="5" t="s">
        <v>79</v>
      </c>
      <c r="D34" s="10" t="s">
        <v>14</v>
      </c>
      <c r="E34" s="10" t="s">
        <v>54</v>
      </c>
      <c r="F34" s="10"/>
      <c r="G34" s="25">
        <f t="shared" si="1"/>
        <v>13200</v>
      </c>
      <c r="H34" s="28">
        <v>22000</v>
      </c>
      <c r="I34" s="11">
        <f t="shared" si="0"/>
        <v>0</v>
      </c>
      <c r="J34" s="34">
        <f>G34*I34</f>
        <v>0</v>
      </c>
      <c r="M34"/>
      <c r="S34" s="1"/>
      <c r="T34" s="1"/>
      <c r="V34" s="1"/>
    </row>
    <row r="35" spans="1:22" ht="21.75" customHeight="1" x14ac:dyDescent="0.55000000000000004">
      <c r="B35" s="5"/>
      <c r="C35" s="5" t="s">
        <v>80</v>
      </c>
      <c r="D35" s="5" t="s">
        <v>15</v>
      </c>
      <c r="E35" s="5" t="s">
        <v>55</v>
      </c>
      <c r="F35" s="5"/>
      <c r="G35" s="25">
        <f t="shared" si="1"/>
        <v>11100</v>
      </c>
      <c r="H35" s="27">
        <v>18500</v>
      </c>
      <c r="I35" s="6">
        <f t="shared" si="0"/>
        <v>0</v>
      </c>
      <c r="J35" s="33">
        <f t="shared" si="4"/>
        <v>0</v>
      </c>
      <c r="M35"/>
      <c r="S35" s="1"/>
      <c r="T35" s="1"/>
      <c r="V35" s="1"/>
    </row>
    <row r="36" spans="1:22" ht="21.75" customHeight="1" x14ac:dyDescent="0.55000000000000004">
      <c r="B36" s="5"/>
      <c r="C36" s="5" t="s">
        <v>109</v>
      </c>
      <c r="D36" s="5" t="s">
        <v>8</v>
      </c>
      <c r="E36" s="5" t="s">
        <v>56</v>
      </c>
      <c r="F36" s="5"/>
      <c r="G36" s="25">
        <f t="shared" si="1"/>
        <v>24000</v>
      </c>
      <c r="H36" s="27">
        <v>40000</v>
      </c>
      <c r="I36" s="6">
        <f t="shared" si="0"/>
        <v>0</v>
      </c>
      <c r="J36" s="33">
        <f t="shared" si="4"/>
        <v>0</v>
      </c>
      <c r="M36"/>
      <c r="S36" s="1"/>
      <c r="T36" s="1"/>
      <c r="V36" s="1"/>
    </row>
    <row r="37" spans="1:22" ht="21.75" customHeight="1" thickBot="1" x14ac:dyDescent="0.6">
      <c r="B37" s="7"/>
      <c r="C37" s="5" t="s">
        <v>110</v>
      </c>
      <c r="D37" s="7" t="s">
        <v>8</v>
      </c>
      <c r="E37" s="7" t="s">
        <v>57</v>
      </c>
      <c r="F37" s="7"/>
      <c r="G37" s="25">
        <f t="shared" si="1"/>
        <v>24000</v>
      </c>
      <c r="H37" s="29">
        <v>40000</v>
      </c>
      <c r="I37" s="8">
        <f t="shared" si="0"/>
        <v>0</v>
      </c>
      <c r="J37" s="35">
        <f t="shared" si="4"/>
        <v>0</v>
      </c>
      <c r="M37"/>
      <c r="S37" s="1"/>
      <c r="T37" s="1"/>
      <c r="V37" s="1"/>
    </row>
    <row r="38" spans="1:22" ht="21.75" customHeight="1" x14ac:dyDescent="0.55000000000000004">
      <c r="A38"/>
      <c r="B38" s="19"/>
      <c r="C38" s="5" t="s">
        <v>81</v>
      </c>
      <c r="D38" s="20" t="s">
        <v>14</v>
      </c>
      <c r="E38" s="20" t="s">
        <v>25</v>
      </c>
      <c r="F38" s="20"/>
      <c r="G38" s="25">
        <f t="shared" si="1"/>
        <v>24000</v>
      </c>
      <c r="H38" s="30">
        <v>40000</v>
      </c>
      <c r="I38" s="21">
        <f t="shared" si="0"/>
        <v>0</v>
      </c>
      <c r="J38" s="36">
        <f t="shared" ref="J38:J47" si="6">G38*I38</f>
        <v>0</v>
      </c>
    </row>
    <row r="39" spans="1:22" ht="21.75" customHeight="1" x14ac:dyDescent="0.55000000000000004">
      <c r="A39"/>
      <c r="B39" s="14"/>
      <c r="C39" s="5" t="s">
        <v>82</v>
      </c>
      <c r="D39" s="5" t="s">
        <v>14</v>
      </c>
      <c r="E39" s="5" t="s">
        <v>26</v>
      </c>
      <c r="F39" s="5"/>
      <c r="G39" s="25">
        <f t="shared" si="1"/>
        <v>21000</v>
      </c>
      <c r="H39" s="27">
        <v>35000</v>
      </c>
      <c r="I39" s="6">
        <f t="shared" si="0"/>
        <v>0</v>
      </c>
      <c r="J39" s="33">
        <f t="shared" si="6"/>
        <v>0</v>
      </c>
    </row>
    <row r="40" spans="1:22" ht="21.75" customHeight="1" x14ac:dyDescent="0.55000000000000004">
      <c r="A40"/>
      <c r="B40" s="14"/>
      <c r="C40" s="5" t="s">
        <v>104</v>
      </c>
      <c r="D40" s="5" t="s">
        <v>10</v>
      </c>
      <c r="E40" s="5" t="s">
        <v>27</v>
      </c>
      <c r="F40" s="5"/>
      <c r="G40" s="25">
        <f t="shared" si="1"/>
        <v>22200</v>
      </c>
      <c r="H40" s="27">
        <v>37000</v>
      </c>
      <c r="I40" s="6">
        <f t="shared" si="0"/>
        <v>0</v>
      </c>
      <c r="J40" s="33">
        <f t="shared" si="6"/>
        <v>0</v>
      </c>
    </row>
    <row r="41" spans="1:22" ht="21.75" customHeight="1" x14ac:dyDescent="0.55000000000000004">
      <c r="A41"/>
      <c r="B41" s="14"/>
      <c r="C41" s="5" t="s">
        <v>105</v>
      </c>
      <c r="D41" s="5" t="s">
        <v>10</v>
      </c>
      <c r="E41" s="5" t="s">
        <v>28</v>
      </c>
      <c r="F41" s="5"/>
      <c r="G41" s="25">
        <f t="shared" si="1"/>
        <v>21000</v>
      </c>
      <c r="H41" s="27">
        <v>35000</v>
      </c>
      <c r="I41" s="6">
        <f t="shared" si="0"/>
        <v>0</v>
      </c>
      <c r="J41" s="33">
        <f t="shared" si="6"/>
        <v>0</v>
      </c>
    </row>
    <row r="42" spans="1:22" ht="21.75" customHeight="1" x14ac:dyDescent="0.55000000000000004">
      <c r="A42"/>
      <c r="B42" s="14"/>
      <c r="C42" s="5" t="s">
        <v>106</v>
      </c>
      <c r="D42" s="5" t="s">
        <v>14</v>
      </c>
      <c r="E42" s="5" t="s">
        <v>29</v>
      </c>
      <c r="F42" s="5"/>
      <c r="G42" s="25">
        <f t="shared" si="1"/>
        <v>25200</v>
      </c>
      <c r="H42" s="27">
        <v>42000</v>
      </c>
      <c r="I42" s="6">
        <f t="shared" ref="I42:I59" si="7">SUM(F42:F42)</f>
        <v>0</v>
      </c>
      <c r="J42" s="33">
        <f t="shared" si="6"/>
        <v>0</v>
      </c>
    </row>
    <row r="43" spans="1:22" ht="21.75" customHeight="1" x14ac:dyDescent="0.55000000000000004">
      <c r="A43"/>
      <c r="B43" s="14"/>
      <c r="C43" s="5" t="s">
        <v>83</v>
      </c>
      <c r="D43" s="5" t="s">
        <v>14</v>
      </c>
      <c r="E43" s="5" t="s">
        <v>30</v>
      </c>
      <c r="F43" s="5"/>
      <c r="G43" s="25">
        <f t="shared" si="1"/>
        <v>24000</v>
      </c>
      <c r="H43" s="27">
        <v>40000</v>
      </c>
      <c r="I43" s="6">
        <f t="shared" si="7"/>
        <v>0</v>
      </c>
      <c r="J43" s="33">
        <f t="shared" si="6"/>
        <v>0</v>
      </c>
    </row>
    <row r="44" spans="1:22" ht="21.75" customHeight="1" x14ac:dyDescent="0.55000000000000004">
      <c r="A44"/>
      <c r="B44" s="14"/>
      <c r="C44" s="5" t="s">
        <v>84</v>
      </c>
      <c r="D44" s="5" t="s">
        <v>14</v>
      </c>
      <c r="E44" s="5" t="s">
        <v>31</v>
      </c>
      <c r="F44" s="5"/>
      <c r="G44" s="25">
        <f t="shared" si="1"/>
        <v>22200</v>
      </c>
      <c r="H44" s="27">
        <v>37000</v>
      </c>
      <c r="I44" s="6">
        <f t="shared" si="7"/>
        <v>0</v>
      </c>
      <c r="J44" s="33">
        <f t="shared" si="6"/>
        <v>0</v>
      </c>
    </row>
    <row r="45" spans="1:22" ht="21.75" customHeight="1" x14ac:dyDescent="0.55000000000000004">
      <c r="A45"/>
      <c r="B45" s="14"/>
      <c r="C45" s="5" t="s">
        <v>85</v>
      </c>
      <c r="D45" s="5" t="s">
        <v>14</v>
      </c>
      <c r="E45" s="5" t="s">
        <v>37</v>
      </c>
      <c r="F45" s="5"/>
      <c r="G45" s="25">
        <f t="shared" si="1"/>
        <v>22200</v>
      </c>
      <c r="H45" s="27">
        <v>37000</v>
      </c>
      <c r="I45" s="6">
        <f t="shared" si="7"/>
        <v>0</v>
      </c>
      <c r="J45" s="33">
        <f t="shared" si="6"/>
        <v>0</v>
      </c>
    </row>
    <row r="46" spans="1:22" ht="21.75" customHeight="1" x14ac:dyDescent="0.55000000000000004">
      <c r="A46"/>
      <c r="B46" s="14"/>
      <c r="C46" s="5" t="s">
        <v>107</v>
      </c>
      <c r="D46" s="5" t="s">
        <v>10</v>
      </c>
      <c r="E46" s="5" t="s">
        <v>38</v>
      </c>
      <c r="F46" s="5"/>
      <c r="G46" s="25">
        <f t="shared" si="1"/>
        <v>18600</v>
      </c>
      <c r="H46" s="27">
        <v>31000</v>
      </c>
      <c r="I46" s="6">
        <f t="shared" si="7"/>
        <v>0</v>
      </c>
      <c r="J46" s="33">
        <f t="shared" si="6"/>
        <v>0</v>
      </c>
    </row>
    <row r="47" spans="1:22" ht="21.75" customHeight="1" thickBot="1" x14ac:dyDescent="0.6">
      <c r="A47"/>
      <c r="B47" s="17"/>
      <c r="C47" s="5" t="s">
        <v>108</v>
      </c>
      <c r="D47" s="7" t="s">
        <v>10</v>
      </c>
      <c r="E47" s="7" t="s">
        <v>32</v>
      </c>
      <c r="F47" s="7"/>
      <c r="G47" s="25">
        <f t="shared" si="1"/>
        <v>18000</v>
      </c>
      <c r="H47" s="29">
        <v>30000</v>
      </c>
      <c r="I47" s="8">
        <f t="shared" si="7"/>
        <v>0</v>
      </c>
      <c r="J47" s="35">
        <f t="shared" si="6"/>
        <v>0</v>
      </c>
    </row>
    <row r="48" spans="1:22" ht="21.75" customHeight="1" x14ac:dyDescent="0.55000000000000004">
      <c r="A48"/>
      <c r="B48" s="18"/>
      <c r="C48" s="5" t="s">
        <v>103</v>
      </c>
      <c r="D48" s="12" t="s">
        <v>8</v>
      </c>
      <c r="E48" s="12" t="s">
        <v>17</v>
      </c>
      <c r="F48" s="12"/>
      <c r="G48" s="25">
        <f t="shared" si="1"/>
        <v>13200</v>
      </c>
      <c r="H48" s="31">
        <v>22000</v>
      </c>
      <c r="I48" s="13">
        <f t="shared" si="7"/>
        <v>0</v>
      </c>
      <c r="J48" s="37">
        <f t="shared" si="4"/>
        <v>0</v>
      </c>
    </row>
    <row r="49" spans="1:10" ht="21.75" customHeight="1" x14ac:dyDescent="0.55000000000000004">
      <c r="A49"/>
      <c r="B49" s="14"/>
      <c r="C49" s="5" t="s">
        <v>102</v>
      </c>
      <c r="D49" s="5" t="s">
        <v>10</v>
      </c>
      <c r="E49" s="5" t="s">
        <v>18</v>
      </c>
      <c r="F49" s="5"/>
      <c r="G49" s="25">
        <f t="shared" si="1"/>
        <v>13200</v>
      </c>
      <c r="H49" s="27">
        <v>22000</v>
      </c>
      <c r="I49" s="6">
        <f t="shared" si="7"/>
        <v>0</v>
      </c>
      <c r="J49" s="33">
        <f t="shared" si="4"/>
        <v>0</v>
      </c>
    </row>
    <row r="50" spans="1:10" ht="21.75" customHeight="1" x14ac:dyDescent="0.55000000000000004">
      <c r="A50"/>
      <c r="B50" s="14"/>
      <c r="C50" s="5" t="s">
        <v>101</v>
      </c>
      <c r="D50" s="5" t="s">
        <v>10</v>
      </c>
      <c r="E50" s="5" t="s">
        <v>19</v>
      </c>
      <c r="F50" s="5"/>
      <c r="G50" s="25">
        <f t="shared" si="1"/>
        <v>12000</v>
      </c>
      <c r="H50" s="27">
        <v>20000</v>
      </c>
      <c r="I50" s="6">
        <f t="shared" si="7"/>
        <v>0</v>
      </c>
      <c r="J50" s="33">
        <f t="shared" si="4"/>
        <v>0</v>
      </c>
    </row>
    <row r="51" spans="1:10" ht="21.75" customHeight="1" x14ac:dyDescent="0.55000000000000004">
      <c r="A51"/>
      <c r="B51" s="14"/>
      <c r="C51" s="5" t="s">
        <v>100</v>
      </c>
      <c r="D51" s="5" t="s">
        <v>10</v>
      </c>
      <c r="E51" s="5" t="s">
        <v>35</v>
      </c>
      <c r="F51" s="5"/>
      <c r="G51" s="25">
        <f t="shared" si="1"/>
        <v>12000</v>
      </c>
      <c r="H51" s="27">
        <v>20000</v>
      </c>
      <c r="I51" s="6">
        <f t="shared" si="7"/>
        <v>0</v>
      </c>
      <c r="J51" s="33">
        <f t="shared" si="4"/>
        <v>0</v>
      </c>
    </row>
    <row r="52" spans="1:10" ht="21.75" customHeight="1" x14ac:dyDescent="0.55000000000000004">
      <c r="A52"/>
      <c r="B52" s="14"/>
      <c r="C52" s="5" t="s">
        <v>99</v>
      </c>
      <c r="D52" s="5" t="s">
        <v>10</v>
      </c>
      <c r="E52" s="5" t="s">
        <v>20</v>
      </c>
      <c r="F52" s="5"/>
      <c r="G52" s="25">
        <f t="shared" si="1"/>
        <v>10200</v>
      </c>
      <c r="H52" s="27">
        <v>17000</v>
      </c>
      <c r="I52" s="6">
        <f t="shared" si="7"/>
        <v>0</v>
      </c>
      <c r="J52" s="33">
        <f t="shared" si="4"/>
        <v>0</v>
      </c>
    </row>
    <row r="53" spans="1:10" ht="21.75" customHeight="1" x14ac:dyDescent="0.55000000000000004">
      <c r="A53"/>
      <c r="B53" s="14"/>
      <c r="C53" s="5" t="s">
        <v>98</v>
      </c>
      <c r="D53" s="5" t="s">
        <v>8</v>
      </c>
      <c r="E53" s="5" t="s">
        <v>21</v>
      </c>
      <c r="F53" s="5"/>
      <c r="G53" s="25">
        <f t="shared" si="1"/>
        <v>10200</v>
      </c>
      <c r="H53" s="27">
        <v>17000</v>
      </c>
      <c r="I53" s="6">
        <f t="shared" si="7"/>
        <v>0</v>
      </c>
      <c r="J53" s="33">
        <f t="shared" si="4"/>
        <v>0</v>
      </c>
    </row>
    <row r="54" spans="1:10" ht="21.75" customHeight="1" x14ac:dyDescent="0.55000000000000004">
      <c r="A54"/>
      <c r="B54" s="14"/>
      <c r="C54" s="5" t="s">
        <v>97</v>
      </c>
      <c r="D54" s="5" t="s">
        <v>8</v>
      </c>
      <c r="E54" s="5" t="s">
        <v>22</v>
      </c>
      <c r="F54" s="5"/>
      <c r="G54" s="25">
        <f t="shared" si="1"/>
        <v>12000</v>
      </c>
      <c r="H54" s="27">
        <v>20000</v>
      </c>
      <c r="I54" s="6">
        <f t="shared" si="7"/>
        <v>0</v>
      </c>
      <c r="J54" s="33">
        <f t="shared" si="4"/>
        <v>0</v>
      </c>
    </row>
    <row r="55" spans="1:10" ht="21.75" customHeight="1" x14ac:dyDescent="0.55000000000000004">
      <c r="A55"/>
      <c r="B55" s="14"/>
      <c r="C55" s="5" t="s">
        <v>96</v>
      </c>
      <c r="D55" s="5" t="s">
        <v>10</v>
      </c>
      <c r="E55" s="5" t="s">
        <v>23</v>
      </c>
      <c r="F55" s="5"/>
      <c r="G55" s="25">
        <f t="shared" si="1"/>
        <v>10800</v>
      </c>
      <c r="H55" s="27">
        <v>18000</v>
      </c>
      <c r="I55" s="6">
        <f t="shared" si="7"/>
        <v>0</v>
      </c>
      <c r="J55" s="33">
        <f t="shared" si="4"/>
        <v>0</v>
      </c>
    </row>
    <row r="56" spans="1:10" ht="21.75" customHeight="1" x14ac:dyDescent="0.55000000000000004">
      <c r="A56"/>
      <c r="B56" s="14"/>
      <c r="C56" s="5" t="s">
        <v>95</v>
      </c>
      <c r="D56" s="5" t="s">
        <v>10</v>
      </c>
      <c r="E56" s="5" t="s">
        <v>24</v>
      </c>
      <c r="F56" s="5"/>
      <c r="G56" s="25">
        <f t="shared" si="1"/>
        <v>10200</v>
      </c>
      <c r="H56" s="27">
        <v>17000</v>
      </c>
      <c r="I56" s="6">
        <f t="shared" si="7"/>
        <v>0</v>
      </c>
      <c r="J56" s="33">
        <f t="shared" si="4"/>
        <v>0</v>
      </c>
    </row>
    <row r="57" spans="1:10" ht="21.75" customHeight="1" x14ac:dyDescent="0.55000000000000004">
      <c r="A57"/>
      <c r="B57" s="14"/>
      <c r="C57" s="5" t="s">
        <v>86</v>
      </c>
      <c r="D57" s="5" t="s">
        <v>14</v>
      </c>
      <c r="E57" s="5" t="s">
        <v>33</v>
      </c>
      <c r="F57" s="5"/>
      <c r="G57" s="25">
        <f t="shared" si="1"/>
        <v>13800</v>
      </c>
      <c r="H57" s="27">
        <v>23000</v>
      </c>
      <c r="I57" s="6">
        <f t="shared" si="7"/>
        <v>0</v>
      </c>
      <c r="J57" s="33">
        <f t="shared" si="4"/>
        <v>0</v>
      </c>
    </row>
    <row r="58" spans="1:10" ht="21.75" customHeight="1" x14ac:dyDescent="0.55000000000000004">
      <c r="B58" s="14"/>
      <c r="C58" s="5" t="s">
        <v>87</v>
      </c>
      <c r="D58" s="5" t="s">
        <v>14</v>
      </c>
      <c r="E58" s="5" t="s">
        <v>34</v>
      </c>
      <c r="F58" s="5"/>
      <c r="G58" s="25">
        <f t="shared" si="1"/>
        <v>13800</v>
      </c>
      <c r="H58" s="27">
        <v>23000</v>
      </c>
      <c r="I58" s="6">
        <f t="shared" si="7"/>
        <v>0</v>
      </c>
      <c r="J58" s="33">
        <f t="shared" si="4"/>
        <v>0</v>
      </c>
    </row>
    <row r="59" spans="1:10" ht="21.75" customHeight="1" thickBot="1" x14ac:dyDescent="0.6">
      <c r="B59" s="17"/>
      <c r="C59" s="5" t="s">
        <v>94</v>
      </c>
      <c r="D59" s="7" t="s">
        <v>16</v>
      </c>
      <c r="E59" s="7" t="s">
        <v>36</v>
      </c>
      <c r="F59" s="7"/>
      <c r="G59" s="38">
        <f t="shared" si="1"/>
        <v>16200</v>
      </c>
      <c r="H59" s="29">
        <v>27000</v>
      </c>
      <c r="I59" s="8">
        <f t="shared" si="7"/>
        <v>0</v>
      </c>
      <c r="J59" s="35">
        <f t="shared" si="4"/>
        <v>0</v>
      </c>
    </row>
  </sheetData>
  <mergeCells count="7">
    <mergeCell ref="B2:D5"/>
    <mergeCell ref="F2:J2"/>
    <mergeCell ref="F3:J3"/>
    <mergeCell ref="F4:G4"/>
    <mergeCell ref="F5:G5"/>
    <mergeCell ref="H4:J4"/>
    <mergeCell ref="H5:J5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c67b39-bce5-4f13-bf61-5f7904e6420d">
      <Terms xmlns="http://schemas.microsoft.com/office/infopath/2007/PartnerControls"/>
    </lcf76f155ced4ddcb4097134ff3c332f>
    <Helpul xmlns="33c67b39-bce5-4f13-bf61-5f7904e6420d" xsi:nil="true"/>
    <TaxCatchAll xmlns="182dbf23-4c6f-4277-8fe3-eda5464cfb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57C40A2394E64E955643F49F1ED35D" ma:contentTypeVersion="15" ma:contentTypeDescription="Create a new document." ma:contentTypeScope="" ma:versionID="f18d662bed93d3fa66e4ddf3c50aee30">
  <xsd:schema xmlns:xsd="http://www.w3.org/2001/XMLSchema" xmlns:xs="http://www.w3.org/2001/XMLSchema" xmlns:p="http://schemas.microsoft.com/office/2006/metadata/properties" xmlns:ns2="33c67b39-bce5-4f13-bf61-5f7904e6420d" xmlns:ns3="182dbf23-4c6f-4277-8fe3-eda5464cfb69" targetNamespace="http://schemas.microsoft.com/office/2006/metadata/properties" ma:root="true" ma:fieldsID="c1a5bfe984792d8aee09515102d684bb" ns2:_="" ns3:_="">
    <xsd:import namespace="33c67b39-bce5-4f13-bf61-5f7904e6420d"/>
    <xsd:import namespace="182dbf23-4c6f-4277-8fe3-eda5464cfb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Helpu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67b39-bce5-4f13-bf61-5f7904e642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Helpul" ma:index="10" nillable="true" ma:displayName="Helpul" ma:description="Most helpful documents for buying assistant, in order of frequent use" ma:format="Dropdown" ma:internalName="Helpul">
      <xsd:simpleType>
        <xsd:restriction base="dms:Choice">
          <xsd:enumeration value="Key"/>
          <xsd:enumeration value="Template"/>
          <xsd:enumeration value="SOP"/>
        </xsd:restriction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55f0415-d008-46e6-b33a-7a7934d6f8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dbf23-4c6f-4277-8fe3-eda5464cfb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9f97521-4ec7-4fe8-89de-e16adea52120}" ma:internalName="TaxCatchAll" ma:showField="CatchAllData" ma:web="182dbf23-4c6f-4277-8fe3-eda5464cfb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4588C-B129-44EB-9C5D-B209D0CF16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EC70D5-6B60-4BF4-89C8-0FE21A35B3D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33c67b39-bce5-4f13-bf61-5f7904e6420d"/>
    <ds:schemaRef ds:uri="http://schemas.openxmlformats.org/package/2006/metadata/core-properties"/>
    <ds:schemaRef ds:uri="182dbf23-4c6f-4277-8fe3-eda5464cfb69"/>
  </ds:schemaRefs>
</ds:datastoreItem>
</file>

<file path=customXml/itemProps3.xml><?xml version="1.0" encoding="utf-8"?>
<ds:datastoreItem xmlns:ds="http://schemas.openxmlformats.org/officeDocument/2006/customXml" ds:itemID="{7F5D6FE1-5926-4A6B-9924-5C0330032C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c67b39-bce5-4f13-bf61-5f7904e6420d"/>
    <ds:schemaRef ds:uri="182dbf23-4c6f-4277-8fe3-eda5464cfb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Gemma O'Brien</dc:creator>
  <cp:keywords/>
  <dc:description/>
  <cp:lastModifiedBy>hitomi@oscdist.com</cp:lastModifiedBy>
  <cp:revision/>
  <dcterms:created xsi:type="dcterms:W3CDTF">2019-06-24T13:22:52Z</dcterms:created>
  <dcterms:modified xsi:type="dcterms:W3CDTF">2025-07-08T00:14:44Z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0x010100FE57C40A2394E64E955643F49F1ED35D</vt:lpwstr>
  </property>
  <property fmtid="{D5CDD505-2E9C-101B-9397-08002B2CF9AE}" pid="3" name="MediaServiceImageTags">
    <vt:lpwstr/>
  </property>
</Properties>
</file>