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BACANCES\26\"/>
    </mc:Choice>
  </mc:AlternateContent>
  <xr:revisionPtr revIDLastSave="0" documentId="8_{D918C7F1-80D8-4081-A3EF-7797E179E851}" xr6:coauthVersionLast="47" xr6:coauthVersionMax="47" xr10:uidLastSave="{00000000-0000-0000-0000-000000000000}"/>
  <bookViews>
    <workbookView xWindow="-110" yWindow="-110" windowWidth="19420" windowHeight="10300" xr2:uid="{CB7D0100-86D3-C14B-ABA3-0EE0F2031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3" i="1"/>
  <c r="E12" i="1"/>
  <c r="E8" i="1"/>
  <c r="E17" i="1"/>
  <c r="L17" i="1"/>
  <c r="M17" i="1" s="1"/>
  <c r="L15" i="1"/>
  <c r="L13" i="1"/>
  <c r="L12" i="1"/>
  <c r="L10" i="1"/>
  <c r="E10" i="1"/>
  <c r="L9" i="1"/>
  <c r="E9" i="1"/>
  <c r="L8" i="1"/>
  <c r="N10" i="1" l="1"/>
  <c r="N8" i="1"/>
  <c r="N9" i="1"/>
  <c r="N17" i="1"/>
  <c r="N15" i="1"/>
  <c r="M15" i="1"/>
  <c r="N12" i="1"/>
  <c r="M12" i="1"/>
  <c r="N13" i="1"/>
  <c r="M8" i="1"/>
  <c r="N18" i="1" l="1"/>
  <c r="N19" i="1" s="1"/>
  <c r="N20" i="1" s="1"/>
  <c r="M18" i="1"/>
</calcChain>
</file>

<file path=xl/sharedStrings.xml><?xml version="1.0" encoding="utf-8"?>
<sst xmlns="http://schemas.openxmlformats.org/spreadsheetml/2006/main" count="64" uniqueCount="34">
  <si>
    <t>品番</t>
    <rPh sb="0" eb="2">
      <t>ヒn</t>
    </rPh>
    <phoneticPr fontId="2"/>
  </si>
  <si>
    <t>ITEM NAME</t>
    <phoneticPr fontId="2"/>
  </si>
  <si>
    <t xml:space="preserve"> DELI</t>
    <phoneticPr fontId="2"/>
  </si>
  <si>
    <t>上代</t>
    <rPh sb="0" eb="2">
      <t>キボウ</t>
    </rPh>
    <phoneticPr fontId="2"/>
  </si>
  <si>
    <t>下代</t>
    <rPh sb="0" eb="2">
      <t>ゲダイ</t>
    </rPh>
    <phoneticPr fontId="2"/>
  </si>
  <si>
    <t>COLOR</t>
    <phoneticPr fontId="2"/>
  </si>
  <si>
    <t>ONE</t>
    <phoneticPr fontId="2"/>
  </si>
  <si>
    <t>TOTAL</t>
  </si>
  <si>
    <t>PRICE</t>
    <phoneticPr fontId="2"/>
  </si>
  <si>
    <t>BLACK</t>
    <phoneticPr fontId="2"/>
  </si>
  <si>
    <t>OLIVE</t>
    <phoneticPr fontId="2"/>
  </si>
  <si>
    <t>PINK</t>
    <phoneticPr fontId="2"/>
  </si>
  <si>
    <t>上代</t>
    <rPh sb="0" eb="1">
      <t>キボウ</t>
    </rPh>
    <phoneticPr fontId="2"/>
  </si>
  <si>
    <t>COLOR</t>
  </si>
  <si>
    <t>WHITE</t>
    <phoneticPr fontId="2"/>
  </si>
  <si>
    <t>BC-052519</t>
    <phoneticPr fontId="2"/>
  </si>
  <si>
    <t>BC DEODORAND SKATEBOARD WAX [OL DARTY] 1セット6本</t>
    <rPh sb="44" eb="45">
      <t xml:space="preserve">ホン </t>
    </rPh>
    <phoneticPr fontId="2"/>
  </si>
  <si>
    <t>RED</t>
    <phoneticPr fontId="2"/>
  </si>
  <si>
    <t>小計</t>
    <rPh sb="0" eb="2">
      <t>SHOUKEI</t>
    </rPh>
    <phoneticPr fontId="2"/>
  </si>
  <si>
    <t>消費税(10%)</t>
  </si>
  <si>
    <t>合計</t>
    <rPh sb="0" eb="2">
      <t>ダイビキエN</t>
    </rPh>
    <phoneticPr fontId="2"/>
  </si>
  <si>
    <t>BACANCES 2026 JAN SPOT</t>
    <phoneticPr fontId="2"/>
  </si>
  <si>
    <t>BC COTTON WASH CAP [20 SHOT]</t>
    <phoneticPr fontId="2"/>
  </si>
  <si>
    <t>BC SOX [SAFTY FIRST]</t>
    <phoneticPr fontId="2"/>
  </si>
  <si>
    <t>BC BEANIE [20SHOT]</t>
    <rPh sb="0" eb="18">
      <t xml:space="preserve">ホン </t>
    </rPh>
    <phoneticPr fontId="2"/>
  </si>
  <si>
    <t>BC-052601</t>
    <phoneticPr fontId="2"/>
  </si>
  <si>
    <t>BC-052602</t>
    <phoneticPr fontId="2"/>
  </si>
  <si>
    <t>BC-052603</t>
    <phoneticPr fontId="2"/>
  </si>
  <si>
    <t>1月末</t>
    <rPh sb="1" eb="2">
      <t xml:space="preserve">ガツ </t>
    </rPh>
    <rPh sb="2" eb="3">
      <t xml:space="preserve">マツ </t>
    </rPh>
    <phoneticPr fontId="2"/>
  </si>
  <si>
    <t>SHOP名/</t>
  </si>
  <si>
    <t>担当者名/</t>
    <phoneticPr fontId="2"/>
  </si>
  <si>
    <t>郵便番号、住所/</t>
    <rPh sb="0" eb="4">
      <t xml:space="preserve">ユウビンバンゴウ </t>
    </rPh>
    <phoneticPr fontId="2"/>
  </si>
  <si>
    <t>電話番号/</t>
  </si>
  <si>
    <t>ITEM NAME をクリックすると商品紹介、画像リンク先へ飛びます。</t>
    <rPh sb="18" eb="22">
      <t xml:space="preserve">ショウヒンショウカイ </t>
    </rPh>
    <rPh sb="23" eb="25">
      <t xml:space="preserve">ガゾウ </t>
    </rPh>
    <rPh sb="28" eb="29">
      <t xml:space="preserve">サキ </t>
    </rPh>
    <rPh sb="30" eb="31">
      <t xml:space="preserve">トビマス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</si>
</sst>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BC-0&quot;#####"/>
    <numFmt numFmtId="177" formatCode="&quot;¥&quot;#,##0_);[Red]\(&quot;¥&quot;#,##0\)"/>
  </numFmts>
  <fonts count="18"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8"/>
      <color rgb="FF000000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sz val="9"/>
      <color theme="1"/>
      <name val="MS PGothic"/>
      <family val="2"/>
      <charset val="128"/>
    </font>
    <font>
      <b/>
      <sz val="9"/>
      <color rgb="FF000000"/>
      <name val="MS PGothic"/>
      <family val="2"/>
      <charset val="128"/>
    </font>
    <font>
      <sz val="18"/>
      <color theme="1"/>
      <name val="ＭＳ Ｐゴシック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/>
      <diagonal style="thin">
        <color auto="1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/>
    <xf numFmtId="14" fontId="4" fillId="0" borderId="0" xfId="0" applyNumberFormat="1" applyFont="1" applyAlignment="1"/>
    <xf numFmtId="14" fontId="5" fillId="0" borderId="0" xfId="0" applyNumberFormat="1" applyFont="1" applyAlignment="1"/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8" fillId="0" borderId="13" xfId="0" applyNumberFormat="1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7" fontId="8" fillId="0" borderId="21" xfId="0" applyNumberFormat="1" applyFont="1" applyBorder="1" applyAlignment="1">
      <alignment horizontal="right" vertical="center"/>
    </xf>
    <xf numFmtId="177" fontId="8" fillId="0" borderId="24" xfId="0" applyNumberFormat="1" applyFont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7" fontId="8" fillId="0" borderId="32" xfId="0" applyNumberFormat="1" applyFont="1" applyBorder="1" applyAlignment="1">
      <alignment horizontal="right" vertical="center"/>
    </xf>
    <xf numFmtId="177" fontId="8" fillId="0" borderId="35" xfId="0" applyNumberFormat="1" applyFont="1" applyBorder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77" fontId="8" fillId="0" borderId="43" xfId="0" applyNumberFormat="1" applyFont="1" applyBorder="1" applyAlignment="1">
      <alignment horizontal="right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177" fontId="8" fillId="0" borderId="53" xfId="0" applyNumberFormat="1" applyFont="1" applyBorder="1">
      <alignment vertical="center"/>
    </xf>
    <xf numFmtId="177" fontId="8" fillId="0" borderId="54" xfId="0" applyNumberFormat="1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8" fillId="0" borderId="56" xfId="0" applyNumberFormat="1" applyFont="1" applyBorder="1" applyAlignment="1">
      <alignment horizontal="right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77" fontId="8" fillId="0" borderId="61" xfId="0" applyNumberFormat="1" applyFont="1" applyBorder="1" applyAlignment="1">
      <alignment horizontal="right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176" fontId="11" fillId="0" borderId="5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177" fontId="8" fillId="0" borderId="57" xfId="0" applyNumberFormat="1" applyFont="1" applyBorder="1">
      <alignment vertical="center"/>
    </xf>
    <xf numFmtId="0" fontId="12" fillId="0" borderId="0" xfId="0" applyFont="1">
      <alignment vertical="center"/>
    </xf>
    <xf numFmtId="0" fontId="8" fillId="0" borderId="68" xfId="0" applyFont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177" fontId="8" fillId="0" borderId="63" xfId="0" applyNumberFormat="1" applyFont="1" applyBorder="1">
      <alignment vertical="center"/>
    </xf>
    <xf numFmtId="177" fontId="8" fillId="0" borderId="67" xfId="0" applyNumberFormat="1" applyFont="1" applyBorder="1">
      <alignment vertical="center"/>
    </xf>
    <xf numFmtId="0" fontId="8" fillId="0" borderId="64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16" fillId="0" borderId="3" xfId="1" applyBorder="1" applyAlignment="1">
      <alignment horizontal="left" vertical="center" wrapText="1"/>
    </xf>
    <xf numFmtId="0" fontId="17" fillId="0" borderId="62" xfId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33" xfId="0" applyNumberFormat="1" applyFont="1" applyBorder="1" applyAlignment="1">
      <alignment horizontal="center" vertical="center"/>
    </xf>
    <xf numFmtId="0" fontId="16" fillId="0" borderId="12" xfId="1" applyBorder="1" applyAlignment="1">
      <alignment horizontal="left" vertical="center" wrapText="1"/>
    </xf>
    <xf numFmtId="0" fontId="16" fillId="0" borderId="23" xfId="1" applyBorder="1" applyAlignment="1">
      <alignment horizontal="left" vertical="center" wrapText="1"/>
    </xf>
    <xf numFmtId="0" fontId="16" fillId="0" borderId="34" xfId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3" fillId="0" borderId="72" xfId="0" applyFont="1" applyBorder="1" applyAlignment="1">
      <alignment horizontal="left" vertical="center"/>
    </xf>
    <xf numFmtId="0" fontId="14" fillId="0" borderId="72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acancesexh.official.ec/items/132104781" TargetMode="External"/><Relationship Id="rId2" Type="http://schemas.openxmlformats.org/officeDocument/2006/relationships/hyperlink" Target="https://bacancesexh.official.ec/items/130143397" TargetMode="External"/><Relationship Id="rId1" Type="http://schemas.openxmlformats.org/officeDocument/2006/relationships/hyperlink" Target="https://bacances.official.ec/items/126722640" TargetMode="External"/><Relationship Id="rId4" Type="http://schemas.openxmlformats.org/officeDocument/2006/relationships/hyperlink" Target="https://bacancesexh.official.ec/items/13015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7D83-2FD3-B248-A4BF-203145772961}">
  <dimension ref="A1:T26"/>
  <sheetViews>
    <sheetView tabSelected="1" zoomScale="115" workbookViewId="0">
      <selection activeCell="B25" sqref="B25"/>
    </sheetView>
  </sheetViews>
  <sheetFormatPr defaultColWidth="9.3046875" defaultRowHeight="20"/>
  <cols>
    <col min="1" max="1" width="8.69140625" style="1" customWidth="1"/>
    <col min="2" max="2" width="38.15234375" style="6" bestFit="1" customWidth="1"/>
    <col min="3" max="3" width="5.69140625" style="2" customWidth="1"/>
    <col min="4" max="5" width="5.69140625" style="6" customWidth="1"/>
    <col min="6" max="6" width="12.69140625" style="6" customWidth="1"/>
    <col min="7" max="13" width="4.15234375" style="6" customWidth="1"/>
    <col min="14" max="14" width="6.69140625" style="6" customWidth="1"/>
    <col min="15" max="16384" width="9.3046875" style="6"/>
  </cols>
  <sheetData>
    <row r="1" spans="1:20">
      <c r="B1" s="95" t="s">
        <v>21</v>
      </c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4"/>
      <c r="P1" s="4"/>
      <c r="Q1" s="4"/>
      <c r="R1" s="4"/>
      <c r="S1" s="4"/>
      <c r="T1" s="4"/>
    </row>
    <row r="2" spans="1:20">
      <c r="A2" s="7"/>
      <c r="B2" s="95"/>
      <c r="C2" s="8"/>
      <c r="D2" s="9"/>
      <c r="E2" s="110" t="s">
        <v>29</v>
      </c>
      <c r="F2" s="110"/>
      <c r="G2" s="111"/>
      <c r="H2" s="111"/>
      <c r="I2" s="111"/>
      <c r="J2" s="111"/>
      <c r="K2" s="111"/>
      <c r="L2" s="111"/>
      <c r="M2" s="111"/>
      <c r="N2" s="111"/>
      <c r="O2" s="10"/>
      <c r="P2" s="10"/>
      <c r="Q2" s="10"/>
      <c r="R2" s="10"/>
      <c r="S2" s="10"/>
      <c r="T2" s="10"/>
    </row>
    <row r="3" spans="1:20">
      <c r="A3" s="7"/>
      <c r="B3" s="7"/>
      <c r="C3" s="8"/>
      <c r="D3" s="9"/>
      <c r="E3" s="112" t="s">
        <v>30</v>
      </c>
      <c r="F3" s="112"/>
      <c r="G3" s="113"/>
      <c r="H3" s="113"/>
      <c r="I3" s="113"/>
      <c r="J3" s="113"/>
      <c r="K3" s="113"/>
      <c r="L3" s="113"/>
      <c r="M3" s="113"/>
      <c r="N3" s="113"/>
      <c r="O3" s="10"/>
      <c r="P3" s="10"/>
      <c r="Q3" s="10"/>
      <c r="R3" s="10"/>
      <c r="S3" s="10"/>
      <c r="T3" s="10"/>
    </row>
    <row r="4" spans="1:20">
      <c r="A4" s="7"/>
      <c r="B4" s="7"/>
      <c r="C4" s="8"/>
      <c r="D4" s="9"/>
      <c r="E4" s="112" t="s">
        <v>31</v>
      </c>
      <c r="F4" s="112"/>
      <c r="G4" s="113"/>
      <c r="H4" s="113"/>
      <c r="I4" s="113"/>
      <c r="J4" s="113"/>
      <c r="K4" s="113"/>
      <c r="L4" s="113"/>
      <c r="M4" s="113"/>
      <c r="N4" s="113"/>
      <c r="O4" s="10"/>
      <c r="P4" s="10"/>
      <c r="Q4" s="10"/>
      <c r="R4" s="10"/>
      <c r="S4" s="10"/>
      <c r="T4" s="10"/>
    </row>
    <row r="5" spans="1:20">
      <c r="A5" s="7"/>
      <c r="B5" s="7"/>
      <c r="C5" s="8"/>
      <c r="D5" s="9"/>
      <c r="E5" s="112" t="s">
        <v>32</v>
      </c>
      <c r="F5" s="112"/>
      <c r="G5" s="113"/>
      <c r="H5" s="113"/>
      <c r="I5" s="113"/>
      <c r="J5" s="113"/>
      <c r="K5" s="113"/>
      <c r="L5" s="113"/>
      <c r="M5" s="113"/>
      <c r="N5" s="113"/>
      <c r="O5" s="11"/>
      <c r="P5" s="11"/>
      <c r="Q5" s="11"/>
      <c r="R5" s="11"/>
      <c r="S5" s="11"/>
      <c r="T5" s="11"/>
    </row>
    <row r="6" spans="1:20" ht="20.5" thickBot="1">
      <c r="A6" s="114" t="s">
        <v>33</v>
      </c>
      <c r="B6" s="114"/>
      <c r="C6" s="12"/>
      <c r="D6" s="12"/>
      <c r="E6" s="12"/>
      <c r="F6" s="12"/>
      <c r="G6" s="11"/>
      <c r="H6" s="11"/>
      <c r="I6" s="11"/>
      <c r="J6" s="11"/>
      <c r="K6" s="11"/>
      <c r="L6" s="13"/>
      <c r="M6" s="14"/>
      <c r="N6" s="14"/>
    </row>
    <row r="7" spans="1:20" s="24" customFormat="1" ht="15.5" thickBot="1">
      <c r="A7" s="15" t="s">
        <v>0</v>
      </c>
      <c r="B7" s="16" t="s">
        <v>1</v>
      </c>
      <c r="C7" s="17" t="s">
        <v>2</v>
      </c>
      <c r="D7" s="17" t="s">
        <v>3</v>
      </c>
      <c r="E7" s="17" t="s">
        <v>4</v>
      </c>
      <c r="F7" s="18" t="s">
        <v>5</v>
      </c>
      <c r="G7" s="19" t="s">
        <v>6</v>
      </c>
      <c r="H7" s="20"/>
      <c r="I7" s="20"/>
      <c r="J7" s="21"/>
      <c r="K7" s="22"/>
      <c r="L7" s="96" t="s">
        <v>7</v>
      </c>
      <c r="M7" s="97"/>
      <c r="N7" s="23" t="s">
        <v>8</v>
      </c>
    </row>
    <row r="8" spans="1:20" ht="14" customHeight="1">
      <c r="A8" s="98" t="s">
        <v>25</v>
      </c>
      <c r="B8" s="101" t="s">
        <v>22</v>
      </c>
      <c r="C8" s="104" t="s">
        <v>28</v>
      </c>
      <c r="D8" s="25">
        <v>8000</v>
      </c>
      <c r="E8" s="25">
        <f>SUM(D8*0.6)</f>
        <v>4800</v>
      </c>
      <c r="F8" s="26" t="s">
        <v>9</v>
      </c>
      <c r="G8" s="27"/>
      <c r="H8" s="28"/>
      <c r="I8" s="28"/>
      <c r="J8" s="29"/>
      <c r="K8" s="30"/>
      <c r="L8" s="31">
        <f>SUM(G8:K8)</f>
        <v>0</v>
      </c>
      <c r="M8" s="107">
        <f>SUM(L8:L9)</f>
        <v>0</v>
      </c>
      <c r="N8" s="32">
        <f>SUM(E8*L8)</f>
        <v>0</v>
      </c>
    </row>
    <row r="9" spans="1:20" ht="14" customHeight="1">
      <c r="A9" s="99"/>
      <c r="B9" s="102"/>
      <c r="C9" s="105"/>
      <c r="D9" s="33">
        <v>8000</v>
      </c>
      <c r="E9" s="33">
        <f t="shared" ref="E9:E10" si="0">SUM(D9*0.6)</f>
        <v>4800</v>
      </c>
      <c r="F9" s="34" t="s">
        <v>10</v>
      </c>
      <c r="G9" s="35"/>
      <c r="H9" s="36"/>
      <c r="I9" s="36"/>
      <c r="J9" s="37"/>
      <c r="K9" s="38"/>
      <c r="L9" s="39">
        <f>SUM(G9:K9)</f>
        <v>0</v>
      </c>
      <c r="M9" s="108"/>
      <c r="N9" s="40">
        <f>SUM(E9*L9)</f>
        <v>0</v>
      </c>
    </row>
    <row r="10" spans="1:20" ht="14" customHeight="1" thickBot="1">
      <c r="A10" s="100"/>
      <c r="B10" s="103"/>
      <c r="C10" s="106"/>
      <c r="D10" s="41">
        <v>8000</v>
      </c>
      <c r="E10" s="41">
        <f t="shared" si="0"/>
        <v>4800</v>
      </c>
      <c r="F10" s="42" t="s">
        <v>11</v>
      </c>
      <c r="G10" s="43"/>
      <c r="H10" s="44"/>
      <c r="I10" s="44"/>
      <c r="J10" s="45"/>
      <c r="K10" s="46"/>
      <c r="L10" s="47">
        <f>SUM(G10:K10)</f>
        <v>0</v>
      </c>
      <c r="M10" s="109"/>
      <c r="N10" s="48">
        <f>SUM(E10*L10)</f>
        <v>0</v>
      </c>
    </row>
    <row r="11" spans="1:20" s="24" customFormat="1" ht="15.5" thickBot="1">
      <c r="A11" s="15" t="s">
        <v>0</v>
      </c>
      <c r="B11" s="81" t="s">
        <v>1</v>
      </c>
      <c r="C11" s="82" t="s">
        <v>2</v>
      </c>
      <c r="D11" s="82" t="s">
        <v>12</v>
      </c>
      <c r="E11" s="82" t="s">
        <v>4</v>
      </c>
      <c r="F11" s="83" t="s">
        <v>13</v>
      </c>
      <c r="G11" s="52" t="s">
        <v>6</v>
      </c>
      <c r="H11" s="53"/>
      <c r="I11" s="53"/>
      <c r="J11" s="54"/>
      <c r="K11" s="55"/>
      <c r="L11" s="124" t="s">
        <v>7</v>
      </c>
      <c r="M11" s="125"/>
      <c r="N11" s="56" t="s">
        <v>8</v>
      </c>
    </row>
    <row r="12" spans="1:20" ht="14" customHeight="1">
      <c r="A12" s="98" t="s">
        <v>26</v>
      </c>
      <c r="B12" s="101" t="s">
        <v>23</v>
      </c>
      <c r="C12" s="104" t="s">
        <v>28</v>
      </c>
      <c r="D12" s="25">
        <v>1800</v>
      </c>
      <c r="E12" s="25">
        <f>SUM(D12*0.6)</f>
        <v>1080</v>
      </c>
      <c r="F12" s="26" t="s">
        <v>14</v>
      </c>
      <c r="G12" s="31"/>
      <c r="H12" s="28"/>
      <c r="I12" s="28"/>
      <c r="J12" s="29"/>
      <c r="K12" s="30"/>
      <c r="L12" s="31">
        <f>SUM(G12:K12)</f>
        <v>0</v>
      </c>
      <c r="M12" s="115">
        <f>SUM(L12:L13)</f>
        <v>0</v>
      </c>
      <c r="N12" s="61">
        <f>SUM(E12*L12)</f>
        <v>0</v>
      </c>
    </row>
    <row r="13" spans="1:20" ht="13" customHeight="1" thickBot="1">
      <c r="A13" s="100"/>
      <c r="B13" s="103"/>
      <c r="C13" s="106"/>
      <c r="D13" s="41">
        <v>1800</v>
      </c>
      <c r="E13" s="41">
        <f>SUM(D13*0.6)</f>
        <v>1080</v>
      </c>
      <c r="F13" s="42" t="s">
        <v>9</v>
      </c>
      <c r="G13" s="80"/>
      <c r="H13" s="62"/>
      <c r="I13" s="62"/>
      <c r="J13" s="63"/>
      <c r="K13" s="64"/>
      <c r="L13" s="39">
        <f>SUM(G13:K13)</f>
        <v>0</v>
      </c>
      <c r="M13" s="116"/>
      <c r="N13" s="65">
        <f>SUM(E13*L13)</f>
        <v>0</v>
      </c>
    </row>
    <row r="14" spans="1:20" s="24" customFormat="1" ht="15.5" thickBot="1">
      <c r="A14" s="15" t="s">
        <v>0</v>
      </c>
      <c r="B14" s="49" t="s">
        <v>1</v>
      </c>
      <c r="C14" s="50" t="s">
        <v>2</v>
      </c>
      <c r="D14" s="50" t="s">
        <v>3</v>
      </c>
      <c r="E14" s="50" t="s">
        <v>4</v>
      </c>
      <c r="F14" s="51" t="s">
        <v>13</v>
      </c>
      <c r="G14" s="52" t="s">
        <v>6</v>
      </c>
      <c r="H14" s="53"/>
      <c r="I14" s="53"/>
      <c r="J14" s="54"/>
      <c r="K14" s="55"/>
      <c r="L14" s="117" t="s">
        <v>7</v>
      </c>
      <c r="M14" s="118"/>
      <c r="N14" s="69" t="s">
        <v>8</v>
      </c>
    </row>
    <row r="15" spans="1:20" ht="20.5" thickBot="1">
      <c r="A15" s="70" t="s">
        <v>27</v>
      </c>
      <c r="B15" s="93" t="s">
        <v>24</v>
      </c>
      <c r="C15" s="71" t="s">
        <v>28</v>
      </c>
      <c r="D15" s="57">
        <v>6800</v>
      </c>
      <c r="E15" s="58">
        <f>SUM(D15*0.6)</f>
        <v>4080</v>
      </c>
      <c r="F15" s="59" t="s">
        <v>9</v>
      </c>
      <c r="G15" s="72"/>
      <c r="H15" s="73"/>
      <c r="I15" s="73"/>
      <c r="J15" s="74"/>
      <c r="K15" s="75"/>
      <c r="L15" s="31">
        <f>SUM(G15:K15)</f>
        <v>0</v>
      </c>
      <c r="M15" s="60">
        <f>SUM(L15:L15)</f>
        <v>0</v>
      </c>
      <c r="N15" s="61">
        <f>SUM(E15*L15)</f>
        <v>0</v>
      </c>
    </row>
    <row r="16" spans="1:20" s="24" customFormat="1" ht="15.5" thickBot="1">
      <c r="A16" s="15" t="s">
        <v>0</v>
      </c>
      <c r="B16" s="66" t="s">
        <v>1</v>
      </c>
      <c r="C16" s="67" t="s">
        <v>2</v>
      </c>
      <c r="D16" s="67" t="s">
        <v>3</v>
      </c>
      <c r="E16" s="67" t="s">
        <v>4</v>
      </c>
      <c r="F16" s="68" t="s">
        <v>13</v>
      </c>
      <c r="G16" s="52" t="s">
        <v>6</v>
      </c>
      <c r="H16" s="53"/>
      <c r="I16" s="53"/>
      <c r="J16" s="54"/>
      <c r="K16" s="55"/>
      <c r="L16" s="117" t="s">
        <v>7</v>
      </c>
      <c r="M16" s="118"/>
      <c r="N16" s="69" t="s">
        <v>8</v>
      </c>
    </row>
    <row r="17" spans="1:14" ht="30.5" thickBot="1">
      <c r="A17" s="84" t="s">
        <v>15</v>
      </c>
      <c r="B17" s="94" t="s">
        <v>16</v>
      </c>
      <c r="C17" s="85" t="s">
        <v>28</v>
      </c>
      <c r="D17" s="86">
        <v>1800</v>
      </c>
      <c r="E17" s="87">
        <f>SUM(D17*0.6)</f>
        <v>1080</v>
      </c>
      <c r="F17" s="88" t="s">
        <v>17</v>
      </c>
      <c r="G17" s="89"/>
      <c r="H17" s="90"/>
      <c r="I17" s="90"/>
      <c r="J17" s="91"/>
      <c r="K17" s="92"/>
      <c r="L17" s="89">
        <f>SUM(G17*6)</f>
        <v>0</v>
      </c>
      <c r="M17" s="88">
        <f>SUM(L17:L17)</f>
        <v>0</v>
      </c>
      <c r="N17" s="61">
        <f>SUM(E17*L17)</f>
        <v>0</v>
      </c>
    </row>
    <row r="18" spans="1:14" ht="20.5" thickBot="1">
      <c r="J18" s="76"/>
      <c r="K18" s="119" t="s">
        <v>18</v>
      </c>
      <c r="L18" s="120"/>
      <c r="M18" s="77">
        <f>SUM(M7:M17)</f>
        <v>0</v>
      </c>
      <c r="N18" s="78">
        <f>SUM(N7:N17)</f>
        <v>0</v>
      </c>
    </row>
    <row r="19" spans="1:14" ht="20.5" thickBot="1">
      <c r="J19" s="79"/>
      <c r="K19" s="121" t="s">
        <v>19</v>
      </c>
      <c r="L19" s="122"/>
      <c r="M19" s="123"/>
      <c r="N19" s="78">
        <f>ROUNDUP(N18*10%,0)</f>
        <v>0</v>
      </c>
    </row>
    <row r="20" spans="1:14" ht="20.5" thickBot="1">
      <c r="J20" s="79"/>
      <c r="K20" s="121" t="s">
        <v>20</v>
      </c>
      <c r="L20" s="122"/>
      <c r="M20" s="123"/>
      <c r="N20" s="78">
        <f>SUM(N18:N19)</f>
        <v>0</v>
      </c>
    </row>
    <row r="21" spans="1:14" ht="11" customHeight="1"/>
    <row r="22" spans="1:14" ht="11" customHeight="1"/>
    <row r="23" spans="1:14" ht="11" customHeight="1"/>
    <row r="24" spans="1:14" ht="11" customHeight="1"/>
    <row r="25" spans="1:14" ht="11" customHeight="1"/>
    <row r="26" spans="1:14" ht="11" customHeight="1"/>
  </sheetData>
  <mergeCells count="25">
    <mergeCell ref="K18:L18"/>
    <mergeCell ref="K19:M19"/>
    <mergeCell ref="K20:M20"/>
    <mergeCell ref="L16:M16"/>
    <mergeCell ref="L11:M11"/>
    <mergeCell ref="A12:A13"/>
    <mergeCell ref="B12:B13"/>
    <mergeCell ref="C12:C13"/>
    <mergeCell ref="M12:M13"/>
    <mergeCell ref="L14:M14"/>
    <mergeCell ref="B1:B2"/>
    <mergeCell ref="L7:M7"/>
    <mergeCell ref="A8:A10"/>
    <mergeCell ref="B8:B10"/>
    <mergeCell ref="C8:C10"/>
    <mergeCell ref="M8:M10"/>
    <mergeCell ref="E2:F2"/>
    <mergeCell ref="G2:N2"/>
    <mergeCell ref="E3:F3"/>
    <mergeCell ref="G3:N3"/>
    <mergeCell ref="E4:F4"/>
    <mergeCell ref="G4:N4"/>
    <mergeCell ref="E5:F5"/>
    <mergeCell ref="G5:N5"/>
    <mergeCell ref="A6:B6"/>
  </mergeCells>
  <phoneticPr fontId="2"/>
  <hyperlinks>
    <hyperlink ref="B17" r:id="rId1" xr:uid="{24B06BF6-FA2B-6C46-81D7-9C3FADFE2082}"/>
    <hyperlink ref="B8:B10" r:id="rId2" display="BC COTTON WASH CAP [20 SHOT]" xr:uid="{5C534ABF-04FE-4944-8E28-9BDB1B009432}"/>
    <hyperlink ref="B15" r:id="rId3" xr:uid="{BB90BD5C-5222-6D45-BAFF-37717BDE99B7}"/>
    <hyperlink ref="B12:B13" r:id="rId4" display="BC SOX [SAFTY FIRST]" xr:uid="{5FD6E5FA-7BBB-5C42-A362-320B17A462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唯 柳町</dc:creator>
  <cp:lastModifiedBy>孝行 工藤</cp:lastModifiedBy>
  <dcterms:created xsi:type="dcterms:W3CDTF">2025-12-25T16:16:03Z</dcterms:created>
  <dcterms:modified xsi:type="dcterms:W3CDTF">2026-01-19T01:41:36Z</dcterms:modified>
</cp:coreProperties>
</file>