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Takayuki Kudo\OSC Dropbox\OSC distribution\プレブック\BACANCES\26\feb spot item\"/>
    </mc:Choice>
  </mc:AlternateContent>
  <xr:revisionPtr revIDLastSave="0" documentId="8_{BEA6DD10-7126-48A1-BF8A-E156F698824F}" xr6:coauthVersionLast="47" xr6:coauthVersionMax="47" xr10:uidLastSave="{00000000-0000-0000-0000-000000000000}"/>
  <bookViews>
    <workbookView xWindow="-110" yWindow="-110" windowWidth="19420" windowHeight="10300" xr2:uid="{3F65AA6D-0460-5A4F-B5AB-4A5C4AC9466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L13" i="1"/>
  <c r="L18" i="1"/>
  <c r="L23" i="1"/>
  <c r="M23" i="1" s="1"/>
  <c r="E23" i="1"/>
  <c r="N23" i="1" l="1"/>
  <c r="M18" i="1" l="1"/>
  <c r="E18" i="1"/>
  <c r="L21" i="1"/>
  <c r="L20" i="1"/>
  <c r="L16" i="1"/>
  <c r="L15" i="1"/>
  <c r="E21" i="1"/>
  <c r="E20" i="1"/>
  <c r="E16" i="1"/>
  <c r="E15" i="1"/>
  <c r="M13" i="1"/>
  <c r="E13" i="1"/>
  <c r="L11" i="1"/>
  <c r="M11" i="1" s="1"/>
  <c r="E11" i="1"/>
  <c r="L9" i="1"/>
  <c r="E9" i="1"/>
  <c r="L8" i="1"/>
  <c r="N18" i="1" l="1"/>
  <c r="N15" i="1"/>
  <c r="N16" i="1"/>
  <c r="N20" i="1"/>
  <c r="N21" i="1"/>
  <c r="M15" i="1"/>
  <c r="M20" i="1"/>
  <c r="N9" i="1"/>
  <c r="M8" i="1"/>
  <c r="N11" i="1"/>
  <c r="N8" i="1"/>
  <c r="N13" i="1"/>
  <c r="M24" i="1" l="1"/>
  <c r="N24" i="1"/>
  <c r="N25" i="1"/>
  <c r="N26" i="1" s="1"/>
</calcChain>
</file>

<file path=xl/sharedStrings.xml><?xml version="1.0" encoding="utf-8"?>
<sst xmlns="http://schemas.openxmlformats.org/spreadsheetml/2006/main" count="103" uniqueCount="42">
  <si>
    <t>SHOP名/</t>
  </si>
  <si>
    <t>担当者名/</t>
    <phoneticPr fontId="2"/>
  </si>
  <si>
    <t>郵便番号、住所/</t>
    <rPh sb="0" eb="4">
      <t xml:space="preserve">ユウビンバンゴウ </t>
    </rPh>
    <phoneticPr fontId="2"/>
  </si>
  <si>
    <t>電話番号/</t>
  </si>
  <si>
    <t>品番</t>
    <rPh sb="0" eb="2">
      <t>ヒn</t>
    </rPh>
    <phoneticPr fontId="2"/>
  </si>
  <si>
    <t>ITEM NAME</t>
    <phoneticPr fontId="2"/>
  </si>
  <si>
    <t xml:space="preserve"> DELI</t>
    <phoneticPr fontId="2"/>
  </si>
  <si>
    <t>上代</t>
    <rPh sb="0" eb="2">
      <t>キボウ</t>
    </rPh>
    <phoneticPr fontId="2"/>
  </si>
  <si>
    <t>下代</t>
    <rPh sb="0" eb="2">
      <t>ゲダイ</t>
    </rPh>
    <phoneticPr fontId="2"/>
  </si>
  <si>
    <t>COLOR</t>
    <phoneticPr fontId="2"/>
  </si>
  <si>
    <t>ONE</t>
    <phoneticPr fontId="2"/>
  </si>
  <si>
    <t>TOTAL</t>
  </si>
  <si>
    <t>PRICE</t>
    <phoneticPr fontId="2"/>
  </si>
  <si>
    <t>BLACK</t>
    <phoneticPr fontId="2"/>
  </si>
  <si>
    <t>COLOR</t>
  </si>
  <si>
    <t>RED</t>
    <phoneticPr fontId="2"/>
  </si>
  <si>
    <t>小計</t>
    <rPh sb="0" eb="2">
      <t>SHOUKEI</t>
    </rPh>
    <phoneticPr fontId="2"/>
  </si>
  <si>
    <t>消費税(10%)</t>
  </si>
  <si>
    <t>合計</t>
    <rPh sb="0" eb="2">
      <t>ダイビキエN</t>
    </rPh>
    <phoneticPr fontId="2"/>
  </si>
  <si>
    <t>BROWN</t>
    <phoneticPr fontId="2"/>
  </si>
  <si>
    <t>YELLOW</t>
    <phoneticPr fontId="2"/>
  </si>
  <si>
    <t>2月末</t>
    <rPh sb="1" eb="3">
      <t xml:space="preserve">ガツマツ </t>
    </rPh>
    <phoneticPr fontId="2"/>
  </si>
  <si>
    <t>2月末</t>
    <rPh sb="1" eb="2">
      <t xml:space="preserve">ガツマツ </t>
    </rPh>
    <phoneticPr fontId="2"/>
  </si>
  <si>
    <t>2月末</t>
    <phoneticPr fontId="2"/>
  </si>
  <si>
    <t>BACANCES 2026 FEB SPOT</t>
    <phoneticPr fontId="2"/>
  </si>
  <si>
    <t>BC COTTON WASH CAP [20 SHOT]</t>
    <phoneticPr fontId="2"/>
  </si>
  <si>
    <t>2月末</t>
    <rPh sb="1" eb="2">
      <t xml:space="preserve">ガツ </t>
    </rPh>
    <rPh sb="2" eb="3">
      <t xml:space="preserve">マツ </t>
    </rPh>
    <phoneticPr fontId="2"/>
  </si>
  <si>
    <t>OLIVE</t>
    <phoneticPr fontId="2"/>
  </si>
  <si>
    <t>PINK</t>
    <phoneticPr fontId="2"/>
  </si>
  <si>
    <t>上代</t>
    <rPh sb="0" eb="1">
      <t>キボウ</t>
    </rPh>
    <phoneticPr fontId="2"/>
  </si>
  <si>
    <t>BC-052602</t>
    <phoneticPr fontId="2"/>
  </si>
  <si>
    <t>BC SOX [SAFTY FIRST]</t>
    <phoneticPr fontId="2"/>
  </si>
  <si>
    <t>WHITE</t>
    <phoneticPr fontId="2"/>
  </si>
  <si>
    <t>BC-052603</t>
    <phoneticPr fontId="2"/>
  </si>
  <si>
    <t>BC BEANIE [20SHOT]</t>
    <rPh sb="0" eb="18">
      <t xml:space="preserve">ホン </t>
    </rPh>
    <phoneticPr fontId="2"/>
  </si>
  <si>
    <t>BC-052519</t>
    <phoneticPr fontId="2"/>
  </si>
  <si>
    <t>BC DEODORAND SKATEBOARD WAX [OL DARTY] 1セット3本</t>
    <rPh sb="44" eb="45">
      <t xml:space="preserve">ホン </t>
    </rPh>
    <phoneticPr fontId="2"/>
  </si>
  <si>
    <t>BC-052601</t>
    <phoneticPr fontId="2"/>
  </si>
  <si>
    <t>BC VEGAN LEATHER COOZIE [BMF]</t>
    <phoneticPr fontId="2"/>
  </si>
  <si>
    <t>BC PICNIC TOTE BAG [ALIEN JOE]</t>
    <phoneticPr fontId="2"/>
  </si>
  <si>
    <t>BC REFLECTOR KEYHOLDER [ANZEN]</t>
    <phoneticPr fontId="2"/>
  </si>
  <si>
    <t>ITEM NAME をクリックすると商品紹介、画像リンク先URLへ飛びます。</t>
    <rPh sb="18" eb="22">
      <t xml:space="preserve">ショウヒンショウカイ </t>
    </rPh>
    <rPh sb="23" eb="25">
      <t xml:space="preserve">ガゾウ </t>
    </rPh>
    <rPh sb="28" eb="29">
      <t xml:space="preserve">サキ </t>
    </rPh>
    <rPh sb="33" eb="34">
      <t xml:space="preserve">トビマス 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</si>
</sst>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BC-0&quot;#####"/>
    <numFmt numFmtId="177" formatCode="&quot;¥&quot;#,##0_);[Red]\(&quot;¥&quot;#,##0\)"/>
  </numFmts>
  <fonts count="18">
    <font>
      <sz val="12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8"/>
      <color rgb="FF000000"/>
      <name val="ＭＳ Ｐゴシック"/>
      <family val="2"/>
      <charset val="128"/>
    </font>
    <font>
      <sz val="10"/>
      <color rgb="FF000000"/>
      <name val="ＭＳ Ｐゴシック"/>
      <family val="2"/>
      <charset val="128"/>
    </font>
    <font>
      <sz val="8"/>
      <color rgb="FF000000"/>
      <name val="游ゴシック"/>
      <family val="2"/>
      <charset val="128"/>
      <scheme val="minor"/>
    </font>
    <font>
      <sz val="12"/>
      <color rgb="FF000000"/>
      <name val="游ゴシック"/>
      <family val="2"/>
      <charset val="128"/>
      <scheme val="minor"/>
    </font>
    <font>
      <sz val="9"/>
      <color rgb="FF000000"/>
      <name val="ＭＳ Ｐゴシック"/>
      <family val="2"/>
      <charset val="128"/>
    </font>
    <font>
      <sz val="9"/>
      <color theme="1"/>
      <name val="MS PGothic"/>
      <family val="2"/>
      <charset val="128"/>
    </font>
    <font>
      <b/>
      <sz val="9"/>
      <color rgb="FF000000"/>
      <name val="MS PGothic"/>
      <family val="2"/>
      <charset val="128"/>
    </font>
    <font>
      <sz val="9"/>
      <color rgb="FFFF0000"/>
      <name val="ＭＳ Ｐゴシック"/>
      <family val="2"/>
      <charset val="128"/>
    </font>
    <font>
      <sz val="9"/>
      <color rgb="FFFF0000"/>
      <name val="游ゴシック"/>
      <family val="2"/>
      <charset val="128"/>
      <scheme val="minor"/>
    </font>
    <font>
      <sz val="9"/>
      <color theme="1"/>
      <name val="ＭＳ Ｐゴシック"/>
      <family val="2"/>
      <charset val="128"/>
    </font>
    <font>
      <sz val="6"/>
      <color theme="1"/>
      <name val="ＭＳ Ｐゴシック"/>
      <family val="2"/>
      <charset val="128"/>
    </font>
    <font>
      <u/>
      <sz val="12"/>
      <color theme="10"/>
      <name val="游ゴシック"/>
      <family val="2"/>
      <charset val="128"/>
      <scheme val="minor"/>
    </font>
    <font>
      <u/>
      <sz val="9"/>
      <color theme="1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rgb="FF000000"/>
      </patternFill>
    </fill>
    <fill>
      <patternFill patternType="solid">
        <fgColor theme="0" tint="-0.249977111117893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 diagonalDown="1">
      <left style="medium">
        <color indexed="64"/>
      </left>
      <right style="thin">
        <color auto="1"/>
      </right>
      <top style="medium">
        <color indexed="64"/>
      </top>
      <bottom/>
      <diagonal style="thin">
        <color auto="1"/>
      </diagonal>
    </border>
    <border diagonalDown="1">
      <left style="thin">
        <color auto="1"/>
      </left>
      <right style="thin">
        <color auto="1"/>
      </right>
      <top style="medium">
        <color indexed="64"/>
      </top>
      <bottom/>
      <diagonal style="thin">
        <color auto="1"/>
      </diagonal>
    </border>
    <border diagonalDown="1">
      <left style="thin">
        <color auto="1"/>
      </left>
      <right style="medium">
        <color indexed="64"/>
      </right>
      <top style="medium">
        <color indexed="64"/>
      </top>
      <bottom/>
      <diagonal style="thin">
        <color auto="1"/>
      </diagonal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 diagonalDown="1"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 style="thin">
        <color auto="1"/>
      </diagonal>
    </border>
    <border diagonalDown="1"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auto="1"/>
      </diagonal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 diagonalDown="1">
      <left style="medium">
        <color indexed="64"/>
      </left>
      <right style="thin">
        <color auto="1"/>
      </right>
      <top/>
      <bottom style="medium">
        <color indexed="64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/>
      <bottom style="medium">
        <color indexed="64"/>
      </bottom>
      <diagonal style="thin">
        <color auto="1"/>
      </diagonal>
    </border>
    <border diagonalDown="1">
      <left style="thin">
        <color auto="1"/>
      </left>
      <right style="medium">
        <color indexed="64"/>
      </right>
      <top/>
      <bottom style="medium">
        <color indexed="64"/>
      </bottom>
      <diagonal style="thin">
        <color auto="1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>
      <alignment horizontal="center" vertical="center"/>
    </xf>
    <xf numFmtId="0" fontId="4" fillId="0" borderId="0" xfId="0" applyFont="1" applyAlignment="1"/>
    <xf numFmtId="14" fontId="5" fillId="0" borderId="0" xfId="0" applyNumberFormat="1" applyFont="1" applyAlignment="1"/>
    <xf numFmtId="14" fontId="6" fillId="0" borderId="0" xfId="0" applyNumberFormat="1" applyFont="1" applyAlignment="1"/>
    <xf numFmtId="0" fontId="0" fillId="0" borderId="0" xfId="0" applyAlignme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5" fillId="0" borderId="0" xfId="0" applyFont="1" applyAlignment="1"/>
    <xf numFmtId="0" fontId="5" fillId="0" borderId="0" xfId="0" applyFont="1">
      <alignment vertical="center"/>
    </xf>
    <xf numFmtId="0" fontId="5" fillId="0" borderId="3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77" fontId="9" fillId="0" borderId="14" xfId="0" applyNumberFormat="1" applyFont="1" applyBorder="1">
      <alignment vertical="center"/>
    </xf>
    <xf numFmtId="0" fontId="9" fillId="0" borderId="15" xfId="0" applyFont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177" fontId="9" fillId="0" borderId="23" xfId="0" applyNumberFormat="1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77" fontId="9" fillId="0" borderId="31" xfId="0" applyNumberFormat="1" applyFont="1" applyBorder="1" applyAlignment="1">
      <alignment horizontal="right" vertical="center"/>
    </xf>
    <xf numFmtId="0" fontId="9" fillId="0" borderId="32" xfId="0" applyFont="1" applyBorder="1" applyAlignment="1">
      <alignment horizontal="center" vertical="center"/>
    </xf>
    <xf numFmtId="0" fontId="9" fillId="3" borderId="33" xfId="0" applyFont="1" applyFill="1" applyBorder="1" applyAlignment="1">
      <alignment horizontal="center" vertical="center"/>
    </xf>
    <xf numFmtId="0" fontId="9" fillId="3" borderId="34" xfId="0" applyFont="1" applyFill="1" applyBorder="1" applyAlignment="1">
      <alignment horizontal="center" vertical="center"/>
    </xf>
    <xf numFmtId="0" fontId="9" fillId="3" borderId="35" xfId="0" applyFont="1" applyFill="1" applyBorder="1" applyAlignment="1">
      <alignment horizontal="center" vertical="center"/>
    </xf>
    <xf numFmtId="177" fontId="9" fillId="0" borderId="37" xfId="0" applyNumberFormat="1" applyFont="1" applyBorder="1" applyAlignment="1">
      <alignment horizontal="right" vertical="center"/>
    </xf>
    <xf numFmtId="0" fontId="12" fillId="2" borderId="38" xfId="0" applyFont="1" applyFill="1" applyBorder="1" applyAlignment="1">
      <alignment horizontal="center" vertical="center"/>
    </xf>
    <xf numFmtId="0" fontId="12" fillId="2" borderId="39" xfId="0" applyFont="1" applyFill="1" applyBorder="1" applyAlignment="1">
      <alignment horizontal="center" vertical="center"/>
    </xf>
    <xf numFmtId="0" fontId="12" fillId="2" borderId="36" xfId="0" applyFont="1" applyFill="1" applyBorder="1" applyAlignment="1">
      <alignment horizontal="center" vertical="center"/>
    </xf>
    <xf numFmtId="0" fontId="12" fillId="2" borderId="41" xfId="0" applyFont="1" applyFill="1" applyBorder="1" applyAlignment="1">
      <alignment horizontal="center" vertical="center"/>
    </xf>
    <xf numFmtId="176" fontId="14" fillId="0" borderId="42" xfId="0" applyNumberFormat="1" applyFont="1" applyBorder="1" applyAlignment="1">
      <alignment horizontal="center" vertical="center"/>
    </xf>
    <xf numFmtId="177" fontId="9" fillId="0" borderId="43" xfId="0" applyNumberFormat="1" applyFont="1" applyBorder="1">
      <alignment vertical="center"/>
    </xf>
    <xf numFmtId="0" fontId="9" fillId="0" borderId="4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12" fillId="2" borderId="46" xfId="0" applyFont="1" applyFill="1" applyBorder="1" applyAlignment="1">
      <alignment horizontal="center" vertical="center"/>
    </xf>
    <xf numFmtId="0" fontId="12" fillId="2" borderId="47" xfId="0" applyFont="1" applyFill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/>
    </xf>
    <xf numFmtId="177" fontId="9" fillId="0" borderId="48" xfId="0" applyNumberFormat="1" applyFont="1" applyBorder="1">
      <alignment vertical="center"/>
    </xf>
    <xf numFmtId="0" fontId="9" fillId="0" borderId="47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3" borderId="27" xfId="0" applyFont="1" applyFill="1" applyBorder="1" applyAlignment="1">
      <alignment horizontal="center" vertical="center"/>
    </xf>
    <xf numFmtId="0" fontId="9" fillId="3" borderId="28" xfId="0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177" fontId="9" fillId="0" borderId="49" xfId="0" applyNumberFormat="1" applyFont="1" applyBorder="1">
      <alignment vertical="center"/>
    </xf>
    <xf numFmtId="0" fontId="15" fillId="0" borderId="0" xfId="0" applyFont="1">
      <alignment vertical="center"/>
    </xf>
    <xf numFmtId="177" fontId="9" fillId="0" borderId="50" xfId="0" applyNumberFormat="1" applyFont="1" applyBorder="1">
      <alignment vertical="center"/>
    </xf>
    <xf numFmtId="0" fontId="12" fillId="2" borderId="48" xfId="0" applyFont="1" applyFill="1" applyBorder="1" applyAlignment="1">
      <alignment horizontal="center" vertical="center"/>
    </xf>
    <xf numFmtId="177" fontId="9" fillId="0" borderId="53" xfId="0" applyNumberFormat="1" applyFont="1" applyBorder="1">
      <alignment vertical="center"/>
    </xf>
    <xf numFmtId="0" fontId="9" fillId="0" borderId="5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12" fillId="2" borderId="57" xfId="0" applyFont="1" applyFill="1" applyBorder="1" applyAlignment="1">
      <alignment horizontal="center" vertical="center"/>
    </xf>
    <xf numFmtId="0" fontId="12" fillId="2" borderId="58" xfId="0" applyFont="1" applyFill="1" applyBorder="1" applyAlignment="1">
      <alignment horizontal="center" vertical="center"/>
    </xf>
    <xf numFmtId="0" fontId="12" fillId="2" borderId="59" xfId="0" applyFont="1" applyFill="1" applyBorder="1" applyAlignment="1">
      <alignment horizontal="center" vertical="center"/>
    </xf>
    <xf numFmtId="0" fontId="16" fillId="0" borderId="45" xfId="1" applyBorder="1" applyAlignment="1">
      <alignment horizontal="left" vertical="center" wrapText="1"/>
    </xf>
    <xf numFmtId="0" fontId="14" fillId="0" borderId="46" xfId="0" applyFont="1" applyBorder="1" applyAlignment="1">
      <alignment horizontal="center" vertical="center"/>
    </xf>
    <xf numFmtId="177" fontId="9" fillId="0" borderId="46" xfId="0" applyNumberFormat="1" applyFont="1" applyBorder="1">
      <alignment vertical="center"/>
    </xf>
    <xf numFmtId="177" fontId="9" fillId="0" borderId="41" xfId="0" applyNumberFormat="1" applyFont="1" applyBorder="1" applyAlignment="1">
      <alignment horizontal="right" vertical="center"/>
    </xf>
    <xf numFmtId="0" fontId="10" fillId="0" borderId="4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2" fillId="2" borderId="45" xfId="0" applyFont="1" applyFill="1" applyBorder="1" applyAlignment="1">
      <alignment horizontal="center" vertical="center"/>
    </xf>
    <xf numFmtId="0" fontId="16" fillId="0" borderId="2" xfId="1" applyBorder="1" applyAlignment="1">
      <alignment horizontal="left" vertical="center"/>
    </xf>
    <xf numFmtId="0" fontId="16" fillId="0" borderId="26" xfId="1" applyBorder="1" applyAlignment="1">
      <alignment horizontal="left" vertical="center"/>
    </xf>
    <xf numFmtId="0" fontId="17" fillId="0" borderId="45" xfId="1" applyFont="1" applyBorder="1" applyAlignment="1">
      <alignment horizontal="left" vertical="center" wrapText="1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/>
    </xf>
    <xf numFmtId="0" fontId="12" fillId="2" borderId="4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3" borderId="30" xfId="0" applyFont="1" applyFill="1" applyBorder="1" applyAlignment="1">
      <alignment horizontal="center" vertical="center"/>
    </xf>
    <xf numFmtId="0" fontId="14" fillId="3" borderId="26" xfId="0" applyFont="1" applyFill="1" applyBorder="1" applyAlignment="1">
      <alignment horizontal="center" vertical="center"/>
    </xf>
    <xf numFmtId="0" fontId="14" fillId="3" borderId="40" xfId="0" applyFont="1" applyFill="1" applyBorder="1" applyAlignment="1">
      <alignment horizontal="center" vertical="center"/>
    </xf>
    <xf numFmtId="0" fontId="14" fillId="3" borderId="41" xfId="0" applyFont="1" applyFill="1" applyBorder="1" applyAlignment="1">
      <alignment horizontal="center" vertical="center"/>
    </xf>
    <xf numFmtId="176" fontId="14" fillId="0" borderId="8" xfId="0" applyNumberFormat="1" applyFont="1" applyBorder="1" applyAlignment="1">
      <alignment horizontal="center" vertical="center"/>
    </xf>
    <xf numFmtId="176" fontId="14" fillId="0" borderId="22" xfId="0" applyNumberFormat="1" applyFont="1" applyBorder="1" applyAlignment="1">
      <alignment horizontal="center" vertical="center"/>
    </xf>
    <xf numFmtId="0" fontId="16" fillId="0" borderId="42" xfId="1" applyBorder="1" applyAlignment="1">
      <alignment horizontal="left" vertical="center"/>
    </xf>
    <xf numFmtId="0" fontId="16" fillId="0" borderId="49" xfId="1" applyBorder="1" applyAlignment="1">
      <alignment horizontal="left" vertical="center"/>
    </xf>
    <xf numFmtId="0" fontId="14" fillId="0" borderId="19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176" fontId="14" fillId="0" borderId="51" xfId="0" applyNumberFormat="1" applyFont="1" applyBorder="1" applyAlignment="1">
      <alignment horizontal="center" vertical="center"/>
    </xf>
    <xf numFmtId="0" fontId="16" fillId="0" borderId="52" xfId="1" applyBorder="1" applyAlignment="1">
      <alignment horizontal="left" vertical="center" wrapText="1"/>
    </xf>
    <xf numFmtId="0" fontId="16" fillId="0" borderId="55" xfId="1" applyBorder="1" applyAlignment="1">
      <alignment horizontal="left" vertical="center" wrapText="1"/>
    </xf>
    <xf numFmtId="0" fontId="16" fillId="0" borderId="60" xfId="1" applyBorder="1" applyAlignment="1">
      <alignment horizontal="left" vertical="center" wrapText="1"/>
    </xf>
    <xf numFmtId="0" fontId="14" fillId="0" borderId="14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bacancesexh.official.ec/items/132104781" TargetMode="External"/><Relationship Id="rId7" Type="http://schemas.openxmlformats.org/officeDocument/2006/relationships/hyperlink" Target="https://bacancesexh.official.ec/items/135590576" TargetMode="External"/><Relationship Id="rId2" Type="http://schemas.openxmlformats.org/officeDocument/2006/relationships/hyperlink" Target="https://bacancesexh.official.ec/items/130155221" TargetMode="External"/><Relationship Id="rId1" Type="http://schemas.openxmlformats.org/officeDocument/2006/relationships/hyperlink" Target="https://bacancesexh.official.ec/items/130143397" TargetMode="External"/><Relationship Id="rId6" Type="http://schemas.openxmlformats.org/officeDocument/2006/relationships/hyperlink" Target="https://bacancesexh.official.ec/items/135590312" TargetMode="External"/><Relationship Id="rId5" Type="http://schemas.openxmlformats.org/officeDocument/2006/relationships/hyperlink" Target="https://bacancesexh.official.ec/items/135585483" TargetMode="External"/><Relationship Id="rId4" Type="http://schemas.openxmlformats.org/officeDocument/2006/relationships/hyperlink" Target="https://bacancesexh.official.ec/items/1355847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571E9-7DA1-F14B-BDB9-2511D6147073}">
  <dimension ref="A1:T32"/>
  <sheetViews>
    <sheetView tabSelected="1" zoomScale="110" workbookViewId="0">
      <selection activeCell="A6" sqref="A6:B6"/>
    </sheetView>
  </sheetViews>
  <sheetFormatPr defaultColWidth="9.3046875" defaultRowHeight="20"/>
  <cols>
    <col min="1" max="1" width="8.69140625" style="1" customWidth="1"/>
    <col min="2" max="2" width="41.69140625" style="6" customWidth="1"/>
    <col min="3" max="3" width="5.69140625" style="2" customWidth="1"/>
    <col min="4" max="5" width="5.69140625" style="6" customWidth="1"/>
    <col min="6" max="6" width="12.69140625" style="6" customWidth="1"/>
    <col min="7" max="13" width="4.15234375" style="6" customWidth="1"/>
    <col min="14" max="14" width="6.69140625" style="6" customWidth="1"/>
    <col min="15" max="16384" width="9.3046875" style="6"/>
  </cols>
  <sheetData>
    <row r="1" spans="1:20">
      <c r="B1" s="114" t="s">
        <v>24</v>
      </c>
      <c r="D1" s="3"/>
      <c r="E1" s="4"/>
      <c r="F1" s="4"/>
      <c r="G1" s="4"/>
      <c r="H1" s="4"/>
      <c r="I1" s="4"/>
      <c r="J1" s="5"/>
      <c r="K1" s="5"/>
      <c r="L1" s="5"/>
      <c r="M1" s="5"/>
      <c r="N1" s="5"/>
      <c r="O1" s="4"/>
      <c r="P1" s="4"/>
      <c r="Q1" s="4"/>
      <c r="R1" s="4"/>
      <c r="S1" s="4"/>
      <c r="T1" s="4"/>
    </row>
    <row r="2" spans="1:20">
      <c r="A2" s="7"/>
      <c r="B2" s="114"/>
      <c r="C2" s="8"/>
      <c r="D2" s="9"/>
      <c r="E2" s="115" t="s">
        <v>0</v>
      </c>
      <c r="F2" s="115"/>
      <c r="G2" s="116"/>
      <c r="H2" s="116"/>
      <c r="I2" s="116"/>
      <c r="J2" s="116"/>
      <c r="K2" s="116"/>
      <c r="L2" s="116"/>
      <c r="M2" s="116"/>
      <c r="N2" s="116"/>
      <c r="O2" s="10"/>
      <c r="P2" s="10"/>
      <c r="Q2" s="10"/>
      <c r="R2" s="10"/>
      <c r="S2" s="10"/>
      <c r="T2" s="10"/>
    </row>
    <row r="3" spans="1:20">
      <c r="A3" s="7"/>
      <c r="B3" s="7"/>
      <c r="C3" s="8"/>
      <c r="D3" s="9"/>
      <c r="E3" s="111" t="s">
        <v>1</v>
      </c>
      <c r="F3" s="111"/>
      <c r="G3" s="112"/>
      <c r="H3" s="112"/>
      <c r="I3" s="112"/>
      <c r="J3" s="112"/>
      <c r="K3" s="112"/>
      <c r="L3" s="112"/>
      <c r="M3" s="112"/>
      <c r="N3" s="112"/>
      <c r="O3" s="10"/>
      <c r="P3" s="10"/>
      <c r="Q3" s="10"/>
      <c r="R3" s="10"/>
      <c r="S3" s="10"/>
      <c r="T3" s="10"/>
    </row>
    <row r="4" spans="1:20">
      <c r="A4" s="7"/>
      <c r="B4" s="7"/>
      <c r="C4" s="8"/>
      <c r="D4" s="9"/>
      <c r="E4" s="111" t="s">
        <v>2</v>
      </c>
      <c r="F4" s="111"/>
      <c r="G4" s="112"/>
      <c r="H4" s="112"/>
      <c r="I4" s="112"/>
      <c r="J4" s="112"/>
      <c r="K4" s="112"/>
      <c r="L4" s="112"/>
      <c r="M4" s="112"/>
      <c r="N4" s="112"/>
      <c r="O4" s="10"/>
      <c r="P4" s="10"/>
      <c r="Q4" s="10"/>
      <c r="R4" s="10"/>
      <c r="S4" s="10"/>
      <c r="T4" s="10"/>
    </row>
    <row r="5" spans="1:20">
      <c r="A5" s="7"/>
      <c r="B5" s="7"/>
      <c r="C5" s="8"/>
      <c r="D5" s="9"/>
      <c r="E5" s="111" t="s">
        <v>3</v>
      </c>
      <c r="F5" s="111"/>
      <c r="G5" s="112"/>
      <c r="H5" s="112"/>
      <c r="I5" s="112"/>
      <c r="J5" s="112"/>
      <c r="K5" s="112"/>
      <c r="L5" s="112"/>
      <c r="M5" s="112"/>
      <c r="N5" s="112"/>
      <c r="O5" s="11"/>
      <c r="P5" s="11"/>
      <c r="Q5" s="11"/>
      <c r="R5" s="11"/>
      <c r="S5" s="11"/>
      <c r="T5" s="11"/>
    </row>
    <row r="6" spans="1:20" ht="20.5" thickBot="1">
      <c r="A6" s="113" t="s">
        <v>41</v>
      </c>
      <c r="B6" s="113"/>
      <c r="C6" s="12"/>
      <c r="D6" s="12"/>
      <c r="E6" s="12"/>
      <c r="F6" s="12"/>
      <c r="G6" s="11"/>
      <c r="H6" s="11"/>
      <c r="I6" s="11"/>
      <c r="J6" s="11"/>
      <c r="K6" s="11"/>
      <c r="L6" s="13"/>
      <c r="M6" s="14"/>
      <c r="N6" s="14"/>
    </row>
    <row r="7" spans="1:20" s="24" customFormat="1" ht="15.5" thickBot="1">
      <c r="A7" s="15" t="s">
        <v>4</v>
      </c>
      <c r="B7" s="16" t="s">
        <v>5</v>
      </c>
      <c r="C7" s="17" t="s">
        <v>6</v>
      </c>
      <c r="D7" s="17" t="s">
        <v>7</v>
      </c>
      <c r="E7" s="17" t="s">
        <v>8</v>
      </c>
      <c r="F7" s="18" t="s">
        <v>9</v>
      </c>
      <c r="G7" s="19" t="s">
        <v>10</v>
      </c>
      <c r="H7" s="20"/>
      <c r="I7" s="20"/>
      <c r="J7" s="21"/>
      <c r="K7" s="22"/>
      <c r="L7" s="88" t="s">
        <v>11</v>
      </c>
      <c r="M7" s="89"/>
      <c r="N7" s="23" t="s">
        <v>12</v>
      </c>
    </row>
    <row r="8" spans="1:20" ht="20" customHeight="1">
      <c r="A8" s="99" t="s">
        <v>37</v>
      </c>
      <c r="B8" s="101" t="s">
        <v>39</v>
      </c>
      <c r="C8" s="103" t="s">
        <v>21</v>
      </c>
      <c r="D8" s="25">
        <v>4400</v>
      </c>
      <c r="E8" s="25">
        <f>SUM(D8*0.6)</f>
        <v>2640</v>
      </c>
      <c r="F8" s="26" t="s">
        <v>13</v>
      </c>
      <c r="G8" s="30"/>
      <c r="H8" s="27"/>
      <c r="I8" s="27"/>
      <c r="J8" s="28"/>
      <c r="K8" s="29"/>
      <c r="L8" s="30">
        <f>SUM(G8:K8)</f>
        <v>0</v>
      </c>
      <c r="M8" s="90">
        <f>SUM(L8:L9)</f>
        <v>0</v>
      </c>
      <c r="N8" s="39">
        <f>SUM(E8*L8)</f>
        <v>0</v>
      </c>
    </row>
    <row r="9" spans="1:20" ht="21" customHeight="1" thickBot="1">
      <c r="A9" s="100"/>
      <c r="B9" s="102"/>
      <c r="C9" s="104"/>
      <c r="D9" s="32">
        <v>4400</v>
      </c>
      <c r="E9" s="32">
        <f>SUM(D9*0.6)</f>
        <v>2640</v>
      </c>
      <c r="F9" s="33" t="s">
        <v>15</v>
      </c>
      <c r="G9" s="40"/>
      <c r="H9" s="41"/>
      <c r="I9" s="41"/>
      <c r="J9" s="42"/>
      <c r="K9" s="43"/>
      <c r="L9" s="31">
        <f>SUM(G9:K9)</f>
        <v>0</v>
      </c>
      <c r="M9" s="91"/>
      <c r="N9" s="44">
        <f>SUM(E9*L9)</f>
        <v>0</v>
      </c>
    </row>
    <row r="10" spans="1:20" s="24" customFormat="1" ht="15.5" thickBot="1">
      <c r="A10" s="15" t="s">
        <v>4</v>
      </c>
      <c r="B10" s="45" t="s">
        <v>5</v>
      </c>
      <c r="C10" s="46" t="s">
        <v>6</v>
      </c>
      <c r="D10" s="46" t="s">
        <v>7</v>
      </c>
      <c r="E10" s="46" t="s">
        <v>8</v>
      </c>
      <c r="F10" s="47" t="s">
        <v>14</v>
      </c>
      <c r="G10" s="34" t="s">
        <v>10</v>
      </c>
      <c r="H10" s="35"/>
      <c r="I10" s="35"/>
      <c r="J10" s="36"/>
      <c r="K10" s="37"/>
      <c r="L10" s="92" t="s">
        <v>11</v>
      </c>
      <c r="M10" s="93"/>
      <c r="N10" s="48" t="s">
        <v>12</v>
      </c>
    </row>
    <row r="11" spans="1:20" ht="21" customHeight="1" thickBot="1">
      <c r="A11" s="49" t="s">
        <v>30</v>
      </c>
      <c r="B11" s="85" t="s">
        <v>38</v>
      </c>
      <c r="C11" s="83" t="s">
        <v>22</v>
      </c>
      <c r="D11" s="69">
        <v>1800</v>
      </c>
      <c r="E11" s="50">
        <f>SUM(D11*0.6)</f>
        <v>1080</v>
      </c>
      <c r="F11" s="51" t="s">
        <v>19</v>
      </c>
      <c r="G11" s="52"/>
      <c r="H11" s="53"/>
      <c r="I11" s="53"/>
      <c r="J11" s="54"/>
      <c r="K11" s="55"/>
      <c r="L11" s="30">
        <f>SUM(G11:K11)</f>
        <v>0</v>
      </c>
      <c r="M11" s="38">
        <f>SUM(L11:L11)</f>
        <v>0</v>
      </c>
      <c r="N11" s="39">
        <f>SUM(E11*L11)</f>
        <v>0</v>
      </c>
    </row>
    <row r="12" spans="1:20" s="24" customFormat="1" ht="17" customHeight="1" thickBot="1">
      <c r="A12" s="15" t="s">
        <v>4</v>
      </c>
      <c r="B12" s="34" t="s">
        <v>5</v>
      </c>
      <c r="C12" s="15" t="s">
        <v>6</v>
      </c>
      <c r="D12" s="70" t="s">
        <v>7</v>
      </c>
      <c r="E12" s="56" t="s">
        <v>8</v>
      </c>
      <c r="F12" s="57" t="s">
        <v>14</v>
      </c>
      <c r="G12" s="34" t="s">
        <v>10</v>
      </c>
      <c r="H12" s="35"/>
      <c r="I12" s="35"/>
      <c r="J12" s="36"/>
      <c r="K12" s="37"/>
      <c r="L12" s="92" t="s">
        <v>11</v>
      </c>
      <c r="M12" s="93"/>
      <c r="N12" s="48" t="s">
        <v>12</v>
      </c>
    </row>
    <row r="13" spans="1:20" ht="20.5" thickBot="1">
      <c r="A13" s="58" t="s">
        <v>33</v>
      </c>
      <c r="B13" s="86" t="s">
        <v>40</v>
      </c>
      <c r="C13" s="82" t="s">
        <v>23</v>
      </c>
      <c r="D13" s="59">
        <v>1600</v>
      </c>
      <c r="E13" s="59">
        <f>SUM(D13*0.6)</f>
        <v>960</v>
      </c>
      <c r="F13" s="60" t="s">
        <v>20</v>
      </c>
      <c r="G13" s="61"/>
      <c r="H13" s="62"/>
      <c r="I13" s="62"/>
      <c r="J13" s="63"/>
      <c r="K13" s="64"/>
      <c r="L13" s="61">
        <f>SUM(G13)</f>
        <v>0</v>
      </c>
      <c r="M13" s="60">
        <f>SUM(L13:L13)</f>
        <v>0</v>
      </c>
      <c r="N13" s="39">
        <f>SUM(E13*L13)</f>
        <v>0</v>
      </c>
    </row>
    <row r="14" spans="1:20" s="24" customFormat="1" ht="15.5" thickBot="1">
      <c r="A14" s="15" t="s">
        <v>4</v>
      </c>
      <c r="B14" s="16" t="s">
        <v>5</v>
      </c>
      <c r="C14" s="17" t="s">
        <v>6</v>
      </c>
      <c r="D14" s="17" t="s">
        <v>7</v>
      </c>
      <c r="E14" s="17" t="s">
        <v>8</v>
      </c>
      <c r="F14" s="18" t="s">
        <v>9</v>
      </c>
      <c r="G14" s="19" t="s">
        <v>10</v>
      </c>
      <c r="H14" s="20"/>
      <c r="I14" s="20"/>
      <c r="J14" s="21"/>
      <c r="K14" s="22"/>
      <c r="L14" s="88" t="s">
        <v>11</v>
      </c>
      <c r="M14" s="89"/>
      <c r="N14" s="23" t="s">
        <v>12</v>
      </c>
    </row>
    <row r="15" spans="1:20" ht="14" customHeight="1">
      <c r="A15" s="105" t="s">
        <v>37</v>
      </c>
      <c r="B15" s="106" t="s">
        <v>25</v>
      </c>
      <c r="C15" s="103" t="s">
        <v>26</v>
      </c>
      <c r="D15" s="71">
        <v>8000</v>
      </c>
      <c r="E15" s="71">
        <f t="shared" ref="E15:E16" si="0">SUM(D15*0.6)</f>
        <v>4800</v>
      </c>
      <c r="F15" s="72" t="s">
        <v>27</v>
      </c>
      <c r="G15" s="73"/>
      <c r="H15" s="27"/>
      <c r="I15" s="27"/>
      <c r="J15" s="28"/>
      <c r="K15" s="29"/>
      <c r="L15" s="30">
        <f>SUM(G15:K15)</f>
        <v>0</v>
      </c>
      <c r="M15" s="90">
        <f>SUM(L15:L16)</f>
        <v>0</v>
      </c>
      <c r="N15" s="39">
        <f>SUM(E15*L15)</f>
        <v>0</v>
      </c>
    </row>
    <row r="16" spans="1:20" ht="14" customHeight="1" thickBot="1">
      <c r="A16" s="100"/>
      <c r="B16" s="107"/>
      <c r="C16" s="104"/>
      <c r="D16" s="32">
        <v>8000</v>
      </c>
      <c r="E16" s="32">
        <f t="shared" si="0"/>
        <v>4800</v>
      </c>
      <c r="F16" s="33" t="s">
        <v>28</v>
      </c>
      <c r="G16" s="74"/>
      <c r="H16" s="41"/>
      <c r="I16" s="41"/>
      <c r="J16" s="42"/>
      <c r="K16" s="43"/>
      <c r="L16" s="31">
        <f>SUM(G16:K16)</f>
        <v>0</v>
      </c>
      <c r="M16" s="91"/>
      <c r="N16" s="44">
        <f>SUM(E16*L16)</f>
        <v>0</v>
      </c>
    </row>
    <row r="17" spans="1:14" s="24" customFormat="1" ht="15.5" thickBot="1">
      <c r="A17" s="15" t="s">
        <v>4</v>
      </c>
      <c r="B17" s="45" t="s">
        <v>5</v>
      </c>
      <c r="C17" s="46" t="s">
        <v>6</v>
      </c>
      <c r="D17" s="46" t="s">
        <v>7</v>
      </c>
      <c r="E17" s="46" t="s">
        <v>8</v>
      </c>
      <c r="F17" s="47" t="s">
        <v>14</v>
      </c>
      <c r="G17" s="34" t="s">
        <v>10</v>
      </c>
      <c r="H17" s="35"/>
      <c r="I17" s="35"/>
      <c r="J17" s="36"/>
      <c r="K17" s="37"/>
      <c r="L17" s="92" t="s">
        <v>11</v>
      </c>
      <c r="M17" s="93"/>
      <c r="N17" s="48" t="s">
        <v>12</v>
      </c>
    </row>
    <row r="18" spans="1:14" ht="20.5" thickBot="1">
      <c r="A18" s="58" t="s">
        <v>33</v>
      </c>
      <c r="B18" s="78" t="s">
        <v>34</v>
      </c>
      <c r="C18" s="79" t="s">
        <v>26</v>
      </c>
      <c r="D18" s="80">
        <v>6800</v>
      </c>
      <c r="E18" s="59">
        <f>SUM(D18*0.6)</f>
        <v>4080</v>
      </c>
      <c r="F18" s="60" t="s">
        <v>13</v>
      </c>
      <c r="G18" s="61"/>
      <c r="H18" s="62"/>
      <c r="I18" s="62"/>
      <c r="J18" s="63"/>
      <c r="K18" s="64"/>
      <c r="L18" s="61">
        <f>SUM(G18)</f>
        <v>0</v>
      </c>
      <c r="M18" s="60">
        <f>SUM(L18:L18)</f>
        <v>0</v>
      </c>
      <c r="N18" s="81">
        <f>SUM(E18*L18)</f>
        <v>0</v>
      </c>
    </row>
    <row r="19" spans="1:14" s="24" customFormat="1" ht="15.5" thickBot="1">
      <c r="A19" s="15" t="s">
        <v>4</v>
      </c>
      <c r="B19" s="75" t="s">
        <v>5</v>
      </c>
      <c r="C19" s="76" t="s">
        <v>6</v>
      </c>
      <c r="D19" s="76" t="s">
        <v>29</v>
      </c>
      <c r="E19" s="76" t="s">
        <v>8</v>
      </c>
      <c r="F19" s="77" t="s">
        <v>14</v>
      </c>
      <c r="G19" s="34" t="s">
        <v>10</v>
      </c>
      <c r="H19" s="20"/>
      <c r="I19" s="20"/>
      <c r="J19" s="21"/>
      <c r="K19" s="22"/>
      <c r="L19" s="88" t="s">
        <v>11</v>
      </c>
      <c r="M19" s="89"/>
      <c r="N19" s="23" t="s">
        <v>12</v>
      </c>
    </row>
    <row r="20" spans="1:14" ht="14" customHeight="1">
      <c r="A20" s="99" t="s">
        <v>30</v>
      </c>
      <c r="B20" s="108" t="s">
        <v>31</v>
      </c>
      <c r="C20" s="109" t="s">
        <v>26</v>
      </c>
      <c r="D20" s="25">
        <v>1800</v>
      </c>
      <c r="E20" s="25">
        <f>SUM(D20*0.6)</f>
        <v>1080</v>
      </c>
      <c r="F20" s="26" t="s">
        <v>32</v>
      </c>
      <c r="G20" s="30"/>
      <c r="H20" s="27"/>
      <c r="I20" s="27"/>
      <c r="J20" s="28"/>
      <c r="K20" s="29"/>
      <c r="L20" s="30">
        <f>SUM(G20:K20)</f>
        <v>0</v>
      </c>
      <c r="M20" s="90">
        <f>SUM(L20:L21)</f>
        <v>0</v>
      </c>
      <c r="N20" s="39">
        <f>SUM(E20*L20)</f>
        <v>0</v>
      </c>
    </row>
    <row r="21" spans="1:14" ht="13" customHeight="1" thickBot="1">
      <c r="A21" s="100"/>
      <c r="B21" s="107"/>
      <c r="C21" s="110"/>
      <c r="D21" s="32">
        <v>1800</v>
      </c>
      <c r="E21" s="32">
        <f>SUM(D21*0.6)</f>
        <v>1080</v>
      </c>
      <c r="F21" s="33" t="s">
        <v>13</v>
      </c>
      <c r="G21" s="40"/>
      <c r="H21" s="41"/>
      <c r="I21" s="41"/>
      <c r="J21" s="42"/>
      <c r="K21" s="43"/>
      <c r="L21" s="31">
        <f>SUM(G21:K21)</f>
        <v>0</v>
      </c>
      <c r="M21" s="91"/>
      <c r="N21" s="44">
        <f>SUM(E21*L21)</f>
        <v>0</v>
      </c>
    </row>
    <row r="22" spans="1:14" s="24" customFormat="1" ht="15.5" thickBot="1">
      <c r="A22" s="15" t="s">
        <v>4</v>
      </c>
      <c r="B22" s="84" t="s">
        <v>5</v>
      </c>
      <c r="C22" s="56" t="s">
        <v>6</v>
      </c>
      <c r="D22" s="56" t="s">
        <v>7</v>
      </c>
      <c r="E22" s="56" t="s">
        <v>8</v>
      </c>
      <c r="F22" s="57" t="s">
        <v>14</v>
      </c>
      <c r="G22" s="34" t="s">
        <v>10</v>
      </c>
      <c r="H22" s="35"/>
      <c r="I22" s="35"/>
      <c r="J22" s="36"/>
      <c r="K22" s="37"/>
      <c r="L22" s="92" t="s">
        <v>11</v>
      </c>
      <c r="M22" s="93"/>
      <c r="N22" s="48" t="s">
        <v>12</v>
      </c>
    </row>
    <row r="23" spans="1:14" ht="13" customHeight="1" thickBot="1">
      <c r="A23" s="58" t="s">
        <v>35</v>
      </c>
      <c r="B23" s="87" t="s">
        <v>36</v>
      </c>
      <c r="C23" s="79" t="s">
        <v>26</v>
      </c>
      <c r="D23" s="80">
        <v>1800</v>
      </c>
      <c r="E23" s="59">
        <f>SUM(D23*0.6)</f>
        <v>1080</v>
      </c>
      <c r="F23" s="60" t="s">
        <v>15</v>
      </c>
      <c r="G23" s="61"/>
      <c r="H23" s="62"/>
      <c r="I23" s="62"/>
      <c r="J23" s="63"/>
      <c r="K23" s="64"/>
      <c r="L23" s="61">
        <f>SUM(G23*3)</f>
        <v>0</v>
      </c>
      <c r="M23" s="60">
        <f>SUM(L23:L23)</f>
        <v>0</v>
      </c>
      <c r="N23" s="39">
        <f>SUM(E23*L23)</f>
        <v>0</v>
      </c>
    </row>
    <row r="24" spans="1:14" ht="20.5" thickBot="1">
      <c r="J24" s="65"/>
      <c r="K24" s="94" t="s">
        <v>16</v>
      </c>
      <c r="L24" s="95"/>
      <c r="M24" s="66">
        <f>SUM(M7:M23)</f>
        <v>0</v>
      </c>
      <c r="N24" s="67">
        <f>SUM(N7:N23)</f>
        <v>0</v>
      </c>
    </row>
    <row r="25" spans="1:14" ht="20.5" thickBot="1">
      <c r="J25" s="68"/>
      <c r="K25" s="96" t="s">
        <v>17</v>
      </c>
      <c r="L25" s="97"/>
      <c r="M25" s="98"/>
      <c r="N25" s="67">
        <f>ROUNDUP(N24*10%,0)</f>
        <v>0</v>
      </c>
    </row>
    <row r="26" spans="1:14" ht="20.5" thickBot="1">
      <c r="J26" s="68"/>
      <c r="K26" s="96" t="s">
        <v>18</v>
      </c>
      <c r="L26" s="97"/>
      <c r="M26" s="98"/>
      <c r="N26" s="67">
        <f>SUM(N24:N25)</f>
        <v>0</v>
      </c>
    </row>
    <row r="27" spans="1:14" ht="11" customHeight="1"/>
    <row r="28" spans="1:14" ht="11" customHeight="1"/>
    <row r="29" spans="1:14" ht="11" customHeight="1"/>
    <row r="30" spans="1:14" ht="11" customHeight="1"/>
    <row r="31" spans="1:14" ht="11" customHeight="1"/>
    <row r="32" spans="1:14" ht="11" customHeight="1"/>
  </sheetData>
  <mergeCells count="32">
    <mergeCell ref="E5:F5"/>
    <mergeCell ref="G5:N5"/>
    <mergeCell ref="A6:B6"/>
    <mergeCell ref="L7:M7"/>
    <mergeCell ref="B1:B2"/>
    <mergeCell ref="E2:F2"/>
    <mergeCell ref="G2:N2"/>
    <mergeCell ref="E3:F3"/>
    <mergeCell ref="G3:N3"/>
    <mergeCell ref="E4:F4"/>
    <mergeCell ref="G4:N4"/>
    <mergeCell ref="L12:M12"/>
    <mergeCell ref="K24:L24"/>
    <mergeCell ref="K25:M25"/>
    <mergeCell ref="K26:M26"/>
    <mergeCell ref="A8:A9"/>
    <mergeCell ref="B8:B9"/>
    <mergeCell ref="C8:C9"/>
    <mergeCell ref="M8:M9"/>
    <mergeCell ref="L10:M10"/>
    <mergeCell ref="A15:A16"/>
    <mergeCell ref="B15:B16"/>
    <mergeCell ref="C15:C16"/>
    <mergeCell ref="A20:A21"/>
    <mergeCell ref="L22:M22"/>
    <mergeCell ref="B20:B21"/>
    <mergeCell ref="C20:C21"/>
    <mergeCell ref="L14:M14"/>
    <mergeCell ref="M15:M16"/>
    <mergeCell ref="L19:M19"/>
    <mergeCell ref="M20:M21"/>
    <mergeCell ref="L17:M17"/>
  </mergeCells>
  <phoneticPr fontId="2"/>
  <hyperlinks>
    <hyperlink ref="B15:B16" r:id="rId1" display="BC COTTON WASH CAP [20 SHOT]" xr:uid="{5042071D-DD1C-E745-A4C3-15FFEFC1973C}"/>
    <hyperlink ref="B20:B21" r:id="rId2" display="BC SOX [SAFTY FIRST]" xr:uid="{D76CA754-EC9C-9C4E-BF77-BB6FD91FC302}"/>
    <hyperlink ref="B18" r:id="rId3" xr:uid="{8A7071AF-F680-3C40-AD35-51EBA9963A4A}"/>
    <hyperlink ref="B23" r:id="rId4" xr:uid="{7CDBE4DB-75D7-914E-A037-CF01A2187524}"/>
    <hyperlink ref="B8:B9" r:id="rId5" display="BC PICNIC TOTE BAG [ALIEN JOE]" xr:uid="{D3D1B093-5337-914A-ACAF-E03DB765FAF3}"/>
    <hyperlink ref="B11" r:id="rId6" xr:uid="{077CE94F-C3B6-474E-818A-BE694C69DCD1}"/>
    <hyperlink ref="B13" r:id="rId7" xr:uid="{D268CD18-E755-6340-B26C-1B3DB2C0FDB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唯 柳町</dc:creator>
  <cp:lastModifiedBy>孝行 工藤</cp:lastModifiedBy>
  <dcterms:created xsi:type="dcterms:W3CDTF">2026-01-19T11:14:10Z</dcterms:created>
  <dcterms:modified xsi:type="dcterms:W3CDTF">2026-02-16T05:52:51Z</dcterms:modified>
</cp:coreProperties>
</file>