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ANCES\26\SPRING\"/>
    </mc:Choice>
  </mc:AlternateContent>
  <xr:revisionPtr revIDLastSave="0" documentId="8_{750EDDB0-94A0-48B3-81CA-FEAF900D474A}" xr6:coauthVersionLast="47" xr6:coauthVersionMax="47" xr10:uidLastSave="{00000000-0000-0000-0000-000000000000}"/>
  <bookViews>
    <workbookView xWindow="-110" yWindow="-110" windowWidth="19420" windowHeight="10300" xr2:uid="{4DA3AC42-B80A-1747-8893-423C18B919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K28" i="1" l="1"/>
  <c r="K21" i="1"/>
  <c r="K19" i="1"/>
  <c r="K18" i="1"/>
  <c r="K16" i="1"/>
  <c r="K15" i="1"/>
  <c r="K14" i="1"/>
  <c r="L14" i="1" s="1"/>
  <c r="K46" i="1"/>
  <c r="K45" i="1"/>
  <c r="L45" i="1" s="1"/>
  <c r="K43" i="1"/>
  <c r="K42" i="1"/>
  <c r="K40" i="1"/>
  <c r="K39" i="1"/>
  <c r="L39" i="1" s="1"/>
  <c r="K37" i="1"/>
  <c r="K36" i="1"/>
  <c r="L36" i="1" s="1"/>
  <c r="K34" i="1"/>
  <c r="K33" i="1"/>
  <c r="L33" i="1" s="1"/>
  <c r="K31" i="1"/>
  <c r="K30" i="1"/>
  <c r="L30" i="1" s="1"/>
  <c r="K27" i="1"/>
  <c r="K8" i="1"/>
  <c r="L18" i="1" l="1"/>
  <c r="L42" i="1"/>
  <c r="L27" i="1"/>
  <c r="E15" i="1"/>
  <c r="E16" i="1"/>
  <c r="E14" i="1"/>
  <c r="K9" i="1"/>
  <c r="E9" i="1"/>
  <c r="E8" i="1"/>
  <c r="E12" i="1"/>
  <c r="E43" i="1"/>
  <c r="E42" i="1"/>
  <c r="E46" i="1"/>
  <c r="E45" i="1"/>
  <c r="E48" i="1"/>
  <c r="K48" i="1"/>
  <c r="E49" i="1"/>
  <c r="K49" i="1"/>
  <c r="K22" i="1"/>
  <c r="E22" i="1"/>
  <c r="E21" i="1"/>
  <c r="E37" i="1"/>
  <c r="E36" i="1"/>
  <c r="K25" i="1"/>
  <c r="E25" i="1"/>
  <c r="K24" i="1"/>
  <c r="E24" i="1"/>
  <c r="E40" i="1"/>
  <c r="E39" i="1"/>
  <c r="E31" i="1"/>
  <c r="E30" i="1"/>
  <c r="K12" i="1"/>
  <c r="K11" i="1"/>
  <c r="E34" i="1"/>
  <c r="E33" i="1"/>
  <c r="K52" i="1"/>
  <c r="E52" i="1"/>
  <c r="K51" i="1"/>
  <c r="E51" i="1"/>
  <c r="E28" i="1"/>
  <c r="E27" i="1"/>
  <c r="E19" i="1"/>
  <c r="E18" i="1"/>
  <c r="E11" i="1"/>
  <c r="L8" i="1" l="1"/>
  <c r="M14" i="1"/>
  <c r="M42" i="1"/>
  <c r="M45" i="1"/>
  <c r="L48" i="1"/>
  <c r="M48" i="1" s="1"/>
  <c r="L21" i="1"/>
  <c r="M30" i="1"/>
  <c r="M36" i="1"/>
  <c r="L24" i="1"/>
  <c r="M24" i="1" s="1"/>
  <c r="M18" i="1"/>
  <c r="M39" i="1"/>
  <c r="M27" i="1"/>
  <c r="L11" i="1"/>
  <c r="M11" i="1" s="1"/>
  <c r="L51" i="1"/>
  <c r="M51" i="1" s="1"/>
  <c r="M33" i="1"/>
  <c r="M8" i="1" l="1"/>
  <c r="M21" i="1"/>
  <c r="M54" i="1" l="1"/>
  <c r="M55" i="1" s="1"/>
</calcChain>
</file>

<file path=xl/sharedStrings.xml><?xml version="1.0" encoding="utf-8"?>
<sst xmlns="http://schemas.openxmlformats.org/spreadsheetml/2006/main" count="251" uniqueCount="63">
  <si>
    <t>品番</t>
    <rPh sb="0" eb="2">
      <t>ヒn</t>
    </rPh>
    <phoneticPr fontId="3"/>
  </si>
  <si>
    <t>ITEM NAME</t>
    <phoneticPr fontId="3"/>
  </si>
  <si>
    <t xml:space="preserve"> DELI</t>
    <phoneticPr fontId="3"/>
  </si>
  <si>
    <t>上代</t>
    <rPh sb="0" eb="2">
      <t>キボウ</t>
    </rPh>
    <phoneticPr fontId="3"/>
  </si>
  <si>
    <t>下代</t>
    <rPh sb="0" eb="2">
      <t>ゲダイ</t>
    </rPh>
    <phoneticPr fontId="3"/>
  </si>
  <si>
    <t>COLOR</t>
    <phoneticPr fontId="3"/>
  </si>
  <si>
    <t>ONE</t>
    <phoneticPr fontId="3"/>
  </si>
  <si>
    <t>TOTAL</t>
  </si>
  <si>
    <t>PRICE</t>
    <phoneticPr fontId="3"/>
  </si>
  <si>
    <t>BLACK</t>
    <phoneticPr fontId="3"/>
  </si>
  <si>
    <t>WHITE</t>
    <phoneticPr fontId="3"/>
  </si>
  <si>
    <t>COLOR</t>
  </si>
  <si>
    <t>NAVY</t>
    <phoneticPr fontId="3"/>
  </si>
  <si>
    <t>M</t>
  </si>
  <si>
    <t>L</t>
  </si>
  <si>
    <t>XL</t>
  </si>
  <si>
    <t>2XL</t>
    <phoneticPr fontId="3"/>
  </si>
  <si>
    <t>GRAY</t>
    <phoneticPr fontId="3"/>
  </si>
  <si>
    <t>小計</t>
    <rPh sb="0" eb="2">
      <t>SHOUKEI</t>
    </rPh>
    <phoneticPr fontId="3"/>
  </si>
  <si>
    <t>消費税(10%)</t>
  </si>
  <si>
    <t>合計</t>
    <rPh sb="0" eb="2">
      <t>ダイビキエN</t>
    </rPh>
    <phoneticPr fontId="3"/>
  </si>
  <si>
    <t>BACANCES 2026 SPRING</t>
    <phoneticPr fontId="3"/>
  </si>
  <si>
    <t>BC MESH MARINA TANKTOP [LEGALIZE]</t>
    <phoneticPr fontId="3"/>
  </si>
  <si>
    <t>BC S/S T-SHIRTS [LEGALIZE]</t>
    <phoneticPr fontId="3"/>
  </si>
  <si>
    <t>PURPLE</t>
    <phoneticPr fontId="3"/>
  </si>
  <si>
    <t>BC NYLON CAP [20 SHOT]</t>
    <phoneticPr fontId="3"/>
  </si>
  <si>
    <t>BC DRY T-SHIRTS [GERMANY]</t>
    <phoneticPr fontId="3"/>
  </si>
  <si>
    <t>COYOTE</t>
    <phoneticPr fontId="3"/>
  </si>
  <si>
    <t>BC NYLON SHORTS [HARDCORE UFO'S LOGO]</t>
    <phoneticPr fontId="3"/>
  </si>
  <si>
    <t>BC BANDANA [UFO'S]</t>
    <phoneticPr fontId="3"/>
  </si>
  <si>
    <t>BC L/S T-SHIRTS [TENNIS CREW]</t>
    <phoneticPr fontId="3"/>
  </si>
  <si>
    <t>BC BANDANA S/S T-SHIRTS [UFO'S]</t>
    <phoneticPr fontId="3"/>
  </si>
  <si>
    <t>BC S/S T-SHIRTS [HARDCORE UFO'S]</t>
    <phoneticPr fontId="3"/>
  </si>
  <si>
    <t>BC S/S T-SHIRTS [TENNIS CREW]</t>
    <phoneticPr fontId="3"/>
  </si>
  <si>
    <t>BC HOODIE [TENNIS CREW]</t>
    <phoneticPr fontId="3"/>
  </si>
  <si>
    <t>BC ZIP UP BANDANA HOODIE [UFO'S]</t>
    <phoneticPr fontId="3"/>
  </si>
  <si>
    <t>BC MESH CAP [HARDCORE UFO'S LOGO]</t>
    <phoneticPr fontId="3"/>
  </si>
  <si>
    <t>BLC WORK SHIRTS [BARALION]</t>
    <phoneticPr fontId="3"/>
  </si>
  <si>
    <t>BC  COACH JKT  [GERMANY]</t>
    <phoneticPr fontId="3"/>
  </si>
  <si>
    <t>BC-012601</t>
    <phoneticPr fontId="3"/>
  </si>
  <si>
    <t>BC-012602</t>
    <phoneticPr fontId="3"/>
  </si>
  <si>
    <t>BC-032601</t>
    <phoneticPr fontId="3"/>
  </si>
  <si>
    <t>BC-012603</t>
    <phoneticPr fontId="3"/>
  </si>
  <si>
    <t>BC-012604</t>
    <phoneticPr fontId="3"/>
  </si>
  <si>
    <t>BC-012605</t>
    <phoneticPr fontId="3"/>
  </si>
  <si>
    <t>BC-012606</t>
    <phoneticPr fontId="3"/>
  </si>
  <si>
    <t>BC-012607</t>
    <phoneticPr fontId="3"/>
  </si>
  <si>
    <t>BC-012608</t>
    <phoneticPr fontId="3"/>
  </si>
  <si>
    <t>BC-022601</t>
    <phoneticPr fontId="3"/>
  </si>
  <si>
    <t>BC-042601</t>
    <phoneticPr fontId="3"/>
  </si>
  <si>
    <t>BC-012609</t>
    <phoneticPr fontId="3"/>
  </si>
  <si>
    <t>BURGUNDY</t>
    <phoneticPr fontId="3"/>
  </si>
  <si>
    <t>ATLANTIC BLUE</t>
    <phoneticPr fontId="3"/>
  </si>
  <si>
    <t>SHOP名/</t>
  </si>
  <si>
    <t>担当者名/</t>
    <phoneticPr fontId="3"/>
  </si>
  <si>
    <t>郵便番号、住所/</t>
    <rPh sb="0" eb="4">
      <t xml:space="preserve">ユウビンバンゴウ </t>
    </rPh>
    <phoneticPr fontId="3"/>
  </si>
  <si>
    <t>電話番号/</t>
  </si>
  <si>
    <t>ITEM NAME をクリックすると商品紹介、画像リンク先URLへ飛びます。</t>
    <rPh sb="18" eb="22">
      <t xml:space="preserve">ショウヒンショウカイ </t>
    </rPh>
    <rPh sb="23" eb="25">
      <t xml:space="preserve">ガゾウ </t>
    </rPh>
    <rPh sb="28" eb="29">
      <t xml:space="preserve">サキ </t>
    </rPh>
    <rPh sb="33" eb="34">
      <t xml:space="preserve">トビマス </t>
    </rPh>
    <phoneticPr fontId="3"/>
  </si>
  <si>
    <t>3月末-4月頭</t>
    <rPh sb="1" eb="2">
      <t xml:space="preserve">ガツ </t>
    </rPh>
    <rPh sb="2" eb="3">
      <t xml:space="preserve">マツ </t>
    </rPh>
    <rPh sb="5" eb="6">
      <t xml:space="preserve">ガツ </t>
    </rPh>
    <rPh sb="6" eb="7">
      <t xml:space="preserve">アタマ </t>
    </rPh>
    <phoneticPr fontId="3"/>
  </si>
  <si>
    <t>4月末-5月頭</t>
    <rPh sb="1" eb="3">
      <t xml:space="preserve">ガツマツ </t>
    </rPh>
    <rPh sb="5" eb="6">
      <t xml:space="preserve">ガツ </t>
    </rPh>
    <rPh sb="6" eb="7">
      <t xml:space="preserve">アタマ </t>
    </rPh>
    <phoneticPr fontId="3"/>
  </si>
  <si>
    <t>BC-052607</t>
    <phoneticPr fontId="3"/>
  </si>
  <si>
    <t>BC-052608</t>
    <phoneticPr fontId="3"/>
  </si>
  <si>
    <t>BC-052609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</si>
</sst>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8">
    <font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MS PGothic"/>
      <family val="2"/>
      <charset val="128"/>
    </font>
    <font>
      <b/>
      <sz val="9"/>
      <color rgb="FF000000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/>
      <diagonal style="thin">
        <color auto="1"/>
      </diagonal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/>
    <xf numFmtId="14" fontId="6" fillId="0" borderId="0" xfId="0" applyNumberFormat="1" applyFont="1" applyAlignment="1"/>
    <xf numFmtId="14" fontId="7" fillId="0" borderId="0" xfId="0" applyNumberFormat="1" applyFont="1" applyAlignment="1"/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" fillId="0" borderId="0" xfId="1" applyAlignment="1"/>
    <xf numFmtId="177" fontId="10" fillId="0" borderId="28" xfId="0" applyNumberFormat="1" applyFont="1" applyBorder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177" fontId="10" fillId="0" borderId="51" xfId="0" applyNumberFormat="1" applyFont="1" applyBorder="1">
      <alignment vertical="center"/>
    </xf>
    <xf numFmtId="0" fontId="10" fillId="0" borderId="5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77" fontId="10" fillId="0" borderId="35" xfId="0" applyNumberFormat="1" applyFont="1" applyBorder="1">
      <alignment vertical="center"/>
    </xf>
    <xf numFmtId="0" fontId="14" fillId="0" borderId="0" xfId="0" applyFont="1">
      <alignment vertical="center"/>
    </xf>
    <xf numFmtId="0" fontId="11" fillId="2" borderId="46" xfId="0" applyFont="1" applyFill="1" applyBorder="1" applyAlignment="1">
      <alignment horizontal="center" vertical="center"/>
    </xf>
    <xf numFmtId="177" fontId="10" fillId="0" borderId="47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77" fontId="10" fillId="0" borderId="34" xfId="0" applyNumberFormat="1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177" fontId="10" fillId="0" borderId="23" xfId="0" applyNumberFormat="1" applyFont="1" applyBorder="1">
      <alignment vertical="center"/>
    </xf>
    <xf numFmtId="0" fontId="10" fillId="0" borderId="24" xfId="0" applyFont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177" fontId="10" fillId="0" borderId="64" xfId="0" applyNumberFormat="1" applyFont="1" applyBorder="1">
      <alignment vertical="center"/>
    </xf>
    <xf numFmtId="0" fontId="10" fillId="0" borderId="65" xfId="0" applyFont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1" applyFill="1" applyAlignment="1"/>
    <xf numFmtId="0" fontId="15" fillId="0" borderId="0" xfId="0" applyFont="1" applyAlignment="1">
      <alignment horizontal="left" vertical="center"/>
    </xf>
    <xf numFmtId="0" fontId="1" fillId="0" borderId="0" xfId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1" fillId="2" borderId="47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67" xfId="0" applyFont="1" applyBorder="1" applyAlignment="1">
      <alignment horizontal="left" vertical="center"/>
    </xf>
    <xf numFmtId="0" fontId="16" fillId="0" borderId="6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3" fillId="0" borderId="20" xfId="0" applyNumberFormat="1" applyFont="1" applyBorder="1" applyAlignment="1">
      <alignment horizontal="center" vertical="center"/>
    </xf>
    <xf numFmtId="176" fontId="13" fillId="0" borderId="35" xfId="0" applyNumberFormat="1" applyFont="1" applyBorder="1" applyAlignment="1">
      <alignment horizontal="center" vertical="center"/>
    </xf>
    <xf numFmtId="176" fontId="1" fillId="0" borderId="25" xfId="1" applyNumberForma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right" vertical="center"/>
    </xf>
    <xf numFmtId="177" fontId="10" fillId="0" borderId="25" xfId="0" applyNumberFormat="1" applyFont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6" fontId="13" fillId="0" borderId="25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right" vertical="center"/>
    </xf>
    <xf numFmtId="0" fontId="11" fillId="2" borderId="39" xfId="0" applyFont="1" applyFill="1" applyBorder="1" applyAlignment="1">
      <alignment horizontal="center" vertical="center"/>
    </xf>
    <xf numFmtId="176" fontId="1" fillId="0" borderId="20" xfId="1" applyNumberFormat="1" applyBorder="1" applyAlignment="1">
      <alignment horizontal="left" vertical="center"/>
    </xf>
    <xf numFmtId="176" fontId="1" fillId="0" borderId="35" xfId="1" applyNumberForma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176" fontId="1" fillId="0" borderId="12" xfId="1" applyNumberFormat="1" applyBorder="1" applyAlignment="1">
      <alignment horizontal="left" vertical="center"/>
    </xf>
    <xf numFmtId="176" fontId="1" fillId="0" borderId="22" xfId="1" applyNumberFormat="1" applyBorder="1" applyAlignment="1">
      <alignment horizontal="left" vertical="center"/>
    </xf>
    <xf numFmtId="176" fontId="1" fillId="0" borderId="27" xfId="1" applyNumberForma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right" vertical="center"/>
    </xf>
    <xf numFmtId="177" fontId="10" fillId="0" borderId="41" xfId="0" applyNumberFormat="1" applyFont="1" applyBorder="1" applyAlignment="1">
      <alignment horizontal="right" vertical="center"/>
    </xf>
    <xf numFmtId="177" fontId="10" fillId="0" borderId="42" xfId="0" applyNumberFormat="1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ancesexh.official.ec/items/135917164" TargetMode="External"/><Relationship Id="rId13" Type="http://schemas.openxmlformats.org/officeDocument/2006/relationships/hyperlink" Target="https://bacancesexh.official.ec/items/135918850" TargetMode="External"/><Relationship Id="rId3" Type="http://schemas.openxmlformats.org/officeDocument/2006/relationships/hyperlink" Target="https://bacancesexh.official.ec/items/135915470" TargetMode="External"/><Relationship Id="rId7" Type="http://schemas.openxmlformats.org/officeDocument/2006/relationships/hyperlink" Target="https://bacancesexh.official.ec/items/135916510" TargetMode="External"/><Relationship Id="rId12" Type="http://schemas.openxmlformats.org/officeDocument/2006/relationships/hyperlink" Target="https://bacancesexh.official.ec/items/135918134" TargetMode="External"/><Relationship Id="rId2" Type="http://schemas.openxmlformats.org/officeDocument/2006/relationships/hyperlink" Target="https://bacancesexh.official.ec/items/135913334" TargetMode="External"/><Relationship Id="rId1" Type="http://schemas.openxmlformats.org/officeDocument/2006/relationships/hyperlink" Target="https://bacancesexh.official.ec/items/135912842" TargetMode="External"/><Relationship Id="rId6" Type="http://schemas.openxmlformats.org/officeDocument/2006/relationships/hyperlink" Target="https://bacancesexh.official.ec/items/135916950" TargetMode="External"/><Relationship Id="rId11" Type="http://schemas.openxmlformats.org/officeDocument/2006/relationships/hyperlink" Target="https://bacancesexh.official.ec/items/135917673" TargetMode="External"/><Relationship Id="rId5" Type="http://schemas.openxmlformats.org/officeDocument/2006/relationships/hyperlink" Target="https://bacancesexh.official.ec/items/135916224" TargetMode="External"/><Relationship Id="rId15" Type="http://schemas.openxmlformats.org/officeDocument/2006/relationships/hyperlink" Target="https://bacancesexh.official.ec/items/135919631" TargetMode="External"/><Relationship Id="rId10" Type="http://schemas.openxmlformats.org/officeDocument/2006/relationships/hyperlink" Target="https://bacancesexh.official.ec/items/135917424" TargetMode="External"/><Relationship Id="rId4" Type="http://schemas.openxmlformats.org/officeDocument/2006/relationships/hyperlink" Target="https://bacancesexh.official.ec/items/135916096" TargetMode="External"/><Relationship Id="rId9" Type="http://schemas.openxmlformats.org/officeDocument/2006/relationships/hyperlink" Target="https://bacancesexh.official.ec/items/135917247" TargetMode="External"/><Relationship Id="rId14" Type="http://schemas.openxmlformats.org/officeDocument/2006/relationships/hyperlink" Target="https://bacancesexh.official.ec/items/13591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7B10-318E-6F45-BF15-BDAB848A8F23}">
  <dimension ref="A1:T108"/>
  <sheetViews>
    <sheetView tabSelected="1" topLeftCell="A17" workbookViewId="0">
      <selection activeCell="M54" sqref="M54"/>
    </sheetView>
  </sheetViews>
  <sheetFormatPr defaultColWidth="9.3046875" defaultRowHeight="20"/>
  <cols>
    <col min="1" max="1" width="8.69140625" style="1" customWidth="1"/>
    <col min="2" max="2" width="40.15234375" style="6" customWidth="1"/>
    <col min="3" max="3" width="9.3828125" style="2" customWidth="1"/>
    <col min="4" max="5" width="5.69140625" style="6" customWidth="1"/>
    <col min="6" max="6" width="12.69140625" style="6" customWidth="1"/>
    <col min="7" max="12" width="4.15234375" style="6" customWidth="1"/>
    <col min="13" max="13" width="7.84375" style="6" bestFit="1" customWidth="1"/>
    <col min="14" max="16384" width="9.3046875" style="6"/>
  </cols>
  <sheetData>
    <row r="1" spans="1:20">
      <c r="B1" s="95" t="s">
        <v>21</v>
      </c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4"/>
      <c r="P1" s="4"/>
      <c r="Q1" s="4"/>
      <c r="R1" s="4"/>
      <c r="S1" s="4"/>
      <c r="T1" s="4"/>
    </row>
    <row r="2" spans="1:20">
      <c r="A2" s="7"/>
      <c r="B2" s="95"/>
      <c r="C2" s="8"/>
      <c r="D2" s="9"/>
      <c r="E2" s="96" t="s">
        <v>53</v>
      </c>
      <c r="F2" s="96"/>
      <c r="G2" s="93"/>
      <c r="H2" s="93"/>
      <c r="I2" s="93"/>
      <c r="J2" s="93"/>
      <c r="K2" s="93"/>
      <c r="L2" s="93"/>
      <c r="M2" s="93"/>
      <c r="N2" s="88"/>
      <c r="O2" s="10"/>
      <c r="P2" s="10"/>
      <c r="Q2" s="10"/>
      <c r="R2" s="10"/>
      <c r="S2" s="10"/>
      <c r="T2" s="10"/>
    </row>
    <row r="3" spans="1:20">
      <c r="A3" s="7"/>
      <c r="B3" s="7"/>
      <c r="C3" s="8"/>
      <c r="D3" s="9"/>
      <c r="E3" s="97" t="s">
        <v>54</v>
      </c>
      <c r="F3" s="97"/>
      <c r="G3" s="94"/>
      <c r="H3" s="94"/>
      <c r="I3" s="94"/>
      <c r="J3" s="94"/>
      <c r="K3" s="94"/>
      <c r="L3" s="94"/>
      <c r="M3" s="94"/>
      <c r="N3" s="88"/>
      <c r="O3" s="10"/>
      <c r="P3" s="10"/>
      <c r="Q3" s="10"/>
      <c r="R3" s="10"/>
      <c r="S3" s="10"/>
      <c r="T3" s="10"/>
    </row>
    <row r="4" spans="1:20">
      <c r="A4" s="7"/>
      <c r="B4" s="7"/>
      <c r="C4" s="8"/>
      <c r="D4" s="9"/>
      <c r="E4" s="97" t="s">
        <v>55</v>
      </c>
      <c r="F4" s="97"/>
      <c r="G4" s="94"/>
      <c r="H4" s="94"/>
      <c r="I4" s="94"/>
      <c r="J4" s="94"/>
      <c r="K4" s="94"/>
      <c r="L4" s="94"/>
      <c r="M4" s="94"/>
      <c r="N4" s="88"/>
      <c r="O4" s="10"/>
      <c r="P4" s="10"/>
      <c r="Q4" s="10"/>
      <c r="R4" s="10"/>
      <c r="S4" s="10"/>
      <c r="T4" s="10"/>
    </row>
    <row r="5" spans="1:20">
      <c r="A5" s="7"/>
      <c r="B5" s="7"/>
      <c r="C5" s="8"/>
      <c r="D5" s="9"/>
      <c r="E5" s="97" t="s">
        <v>56</v>
      </c>
      <c r="F5" s="97"/>
      <c r="G5" s="94"/>
      <c r="H5" s="94"/>
      <c r="I5" s="94"/>
      <c r="J5" s="94"/>
      <c r="K5" s="94"/>
      <c r="L5" s="94"/>
      <c r="M5" s="94"/>
      <c r="N5" s="88"/>
      <c r="O5" s="84"/>
      <c r="P5" s="84"/>
      <c r="Q5" s="84"/>
      <c r="R5" s="84"/>
      <c r="S5" s="84"/>
      <c r="T5" s="84"/>
    </row>
    <row r="6" spans="1:20" ht="20.5" thickBot="1">
      <c r="A6" s="92" t="s">
        <v>57</v>
      </c>
      <c r="B6" s="92"/>
      <c r="C6" s="85"/>
      <c r="D6" s="85"/>
      <c r="E6" s="85"/>
      <c r="F6" s="85"/>
      <c r="G6" s="84"/>
      <c r="H6" s="84"/>
      <c r="I6" s="84"/>
      <c r="J6" s="84"/>
      <c r="K6" s="84"/>
      <c r="L6" s="86"/>
      <c r="M6" s="87"/>
      <c r="N6" s="87"/>
    </row>
    <row r="7" spans="1:20" s="20" customFormat="1" ht="21" customHeight="1" thickBot="1">
      <c r="A7" s="11" t="s">
        <v>0</v>
      </c>
      <c r="B7" s="42" t="s">
        <v>1</v>
      </c>
      <c r="C7" s="43" t="s">
        <v>2</v>
      </c>
      <c r="D7" s="43" t="s">
        <v>3</v>
      </c>
      <c r="E7" s="43" t="s">
        <v>4</v>
      </c>
      <c r="F7" s="44" t="s">
        <v>11</v>
      </c>
      <c r="G7" s="12" t="s">
        <v>13</v>
      </c>
      <c r="H7" s="13" t="s">
        <v>14</v>
      </c>
      <c r="I7" s="13" t="s">
        <v>15</v>
      </c>
      <c r="J7" s="14" t="s">
        <v>16</v>
      </c>
      <c r="K7" s="107" t="s">
        <v>7</v>
      </c>
      <c r="L7" s="108"/>
      <c r="M7" s="11" t="s">
        <v>8</v>
      </c>
      <c r="N7" s="98"/>
      <c r="O7" s="98"/>
    </row>
    <row r="8" spans="1:20" ht="14" customHeight="1">
      <c r="A8" s="99" t="s">
        <v>39</v>
      </c>
      <c r="B8" s="101" t="s">
        <v>35</v>
      </c>
      <c r="C8" s="102" t="s">
        <v>58</v>
      </c>
      <c r="D8" s="74">
        <v>17800</v>
      </c>
      <c r="E8" s="74">
        <f t="shared" ref="E8:E9" si="0">SUM(D8*0.6)</f>
        <v>10680</v>
      </c>
      <c r="F8" s="75" t="s">
        <v>9</v>
      </c>
      <c r="G8" s="36"/>
      <c r="H8" s="57"/>
      <c r="I8" s="57"/>
      <c r="J8" s="62"/>
      <c r="K8" s="36">
        <f>SUM(G8:J8)</f>
        <v>0</v>
      </c>
      <c r="L8" s="103">
        <f>SUM(K8:K9)</f>
        <v>0</v>
      </c>
      <c r="M8" s="105">
        <f>SUM(E8*L8)</f>
        <v>0</v>
      </c>
      <c r="N8" s="80"/>
    </row>
    <row r="9" spans="1:20" ht="14" customHeight="1" thickBot="1">
      <c r="A9" s="109"/>
      <c r="B9" s="101"/>
      <c r="C9" s="102"/>
      <c r="D9" s="70">
        <v>17800</v>
      </c>
      <c r="E9" s="70">
        <f t="shared" si="0"/>
        <v>10680</v>
      </c>
      <c r="F9" s="71" t="s">
        <v>17</v>
      </c>
      <c r="G9" s="41"/>
      <c r="H9" s="50"/>
      <c r="I9" s="50"/>
      <c r="J9" s="63"/>
      <c r="K9" s="41">
        <f>SUM(G9:J9)</f>
        <v>0</v>
      </c>
      <c r="L9" s="110"/>
      <c r="M9" s="106"/>
      <c r="N9" s="80"/>
    </row>
    <row r="10" spans="1:20" s="20" customFormat="1" ht="21" customHeight="1" thickBot="1">
      <c r="A10" s="11" t="s">
        <v>0</v>
      </c>
      <c r="B10" s="42" t="s">
        <v>1</v>
      </c>
      <c r="C10" s="43" t="s">
        <v>2</v>
      </c>
      <c r="D10" s="43" t="s">
        <v>3</v>
      </c>
      <c r="E10" s="43" t="s">
        <v>4</v>
      </c>
      <c r="F10" s="44" t="s">
        <v>11</v>
      </c>
      <c r="G10" s="12" t="s">
        <v>13</v>
      </c>
      <c r="H10" s="13" t="s">
        <v>14</v>
      </c>
      <c r="I10" s="13" t="s">
        <v>15</v>
      </c>
      <c r="J10" s="14" t="s">
        <v>16</v>
      </c>
      <c r="K10" s="107" t="s">
        <v>7</v>
      </c>
      <c r="L10" s="108"/>
      <c r="M10" s="11" t="s">
        <v>8</v>
      </c>
      <c r="N10" s="98"/>
      <c r="O10" s="98"/>
    </row>
    <row r="11" spans="1:20" ht="14" customHeight="1">
      <c r="A11" s="99" t="s">
        <v>41</v>
      </c>
      <c r="B11" s="101" t="s">
        <v>38</v>
      </c>
      <c r="C11" s="102" t="s">
        <v>58</v>
      </c>
      <c r="D11" s="74">
        <v>13800</v>
      </c>
      <c r="E11" s="74">
        <f t="shared" ref="E11:E12" si="1">SUM(D11*0.6)</f>
        <v>8280</v>
      </c>
      <c r="F11" s="75" t="s">
        <v>9</v>
      </c>
      <c r="G11" s="36"/>
      <c r="H11" s="57"/>
      <c r="I11" s="57"/>
      <c r="J11" s="62"/>
      <c r="K11" s="36">
        <f>SUM(G11:J11)</f>
        <v>0</v>
      </c>
      <c r="L11" s="103">
        <f>SUM(K11:K12)</f>
        <v>0</v>
      </c>
      <c r="M11" s="105">
        <f>SUM(E11*L11)</f>
        <v>0</v>
      </c>
      <c r="N11" s="80"/>
    </row>
    <row r="12" spans="1:20" ht="14" customHeight="1" thickBot="1">
      <c r="A12" s="100"/>
      <c r="B12" s="101"/>
      <c r="C12" s="102"/>
      <c r="D12" s="70">
        <v>13800</v>
      </c>
      <c r="E12" s="70">
        <f t="shared" si="1"/>
        <v>8280</v>
      </c>
      <c r="F12" s="71" t="s">
        <v>27</v>
      </c>
      <c r="G12" s="37"/>
      <c r="H12" s="60"/>
      <c r="I12" s="60"/>
      <c r="J12" s="63"/>
      <c r="K12" s="37">
        <f>SUM(G12:J12)</f>
        <v>0</v>
      </c>
      <c r="L12" s="104"/>
      <c r="M12" s="106"/>
      <c r="N12" s="80"/>
    </row>
    <row r="13" spans="1:20" s="20" customFormat="1" ht="21" customHeight="1" thickBot="1">
      <c r="A13" s="11" t="s">
        <v>0</v>
      </c>
      <c r="B13" s="12" t="s">
        <v>1</v>
      </c>
      <c r="C13" s="13" t="s">
        <v>2</v>
      </c>
      <c r="D13" s="13" t="s">
        <v>3</v>
      </c>
      <c r="E13" s="13" t="s">
        <v>4</v>
      </c>
      <c r="F13" s="14" t="s">
        <v>11</v>
      </c>
      <c r="G13" s="12" t="s">
        <v>13</v>
      </c>
      <c r="H13" s="13" t="s">
        <v>14</v>
      </c>
      <c r="I13" s="13" t="s">
        <v>15</v>
      </c>
      <c r="J13" s="14" t="s">
        <v>16</v>
      </c>
      <c r="K13" s="107" t="s">
        <v>7</v>
      </c>
      <c r="L13" s="108"/>
      <c r="M13" s="11" t="s">
        <v>8</v>
      </c>
      <c r="N13" s="98"/>
      <c r="O13" s="98"/>
    </row>
    <row r="14" spans="1:20" ht="14" customHeight="1">
      <c r="A14" s="123" t="s">
        <v>40</v>
      </c>
      <c r="B14" s="136" t="s">
        <v>34</v>
      </c>
      <c r="C14" s="139" t="s">
        <v>58</v>
      </c>
      <c r="D14" s="21">
        <v>12800</v>
      </c>
      <c r="E14" s="21">
        <f t="shared" ref="E14:E16" si="2">SUM(D14*0.6)</f>
        <v>7680</v>
      </c>
      <c r="F14" s="22" t="s">
        <v>9</v>
      </c>
      <c r="G14" s="36"/>
      <c r="H14" s="57"/>
      <c r="I14" s="22"/>
      <c r="J14" s="58"/>
      <c r="K14" s="27">
        <f>SUM(G14:J14)</f>
        <v>0</v>
      </c>
      <c r="L14" s="142">
        <f>SUM(K14:K16)</f>
        <v>0</v>
      </c>
      <c r="M14" s="145">
        <f>SUM(E14*L14)</f>
        <v>0</v>
      </c>
      <c r="N14" s="80"/>
      <c r="Q14" s="28"/>
    </row>
    <row r="15" spans="1:20" ht="14" customHeight="1">
      <c r="A15" s="124"/>
      <c r="B15" s="137"/>
      <c r="C15" s="140"/>
      <c r="D15" s="70">
        <v>12800</v>
      </c>
      <c r="E15" s="70">
        <f t="shared" ref="E15" si="3">SUM(D15*0.6)</f>
        <v>7680</v>
      </c>
      <c r="F15" s="71" t="s">
        <v>17</v>
      </c>
      <c r="G15" s="41"/>
      <c r="H15" s="50"/>
      <c r="I15" s="71"/>
      <c r="J15" s="90"/>
      <c r="K15" s="91">
        <f>SUM(G15:J15)</f>
        <v>0</v>
      </c>
      <c r="L15" s="143"/>
      <c r="M15" s="146"/>
      <c r="N15" s="80"/>
      <c r="Q15" s="28"/>
    </row>
    <row r="16" spans="1:20" ht="14" customHeight="1" thickBot="1">
      <c r="A16" s="128"/>
      <c r="B16" s="138"/>
      <c r="C16" s="141"/>
      <c r="D16" s="29">
        <v>12800</v>
      </c>
      <c r="E16" s="29">
        <f t="shared" si="2"/>
        <v>7680</v>
      </c>
      <c r="F16" s="30" t="s">
        <v>24</v>
      </c>
      <c r="G16" s="37"/>
      <c r="H16" s="60"/>
      <c r="I16" s="30"/>
      <c r="J16" s="61"/>
      <c r="K16" s="35">
        <f>SUM(G16:J16)</f>
        <v>0</v>
      </c>
      <c r="L16" s="144"/>
      <c r="M16" s="147"/>
      <c r="N16" s="80"/>
      <c r="Q16" s="28"/>
    </row>
    <row r="17" spans="1:15" s="20" customFormat="1" ht="21" customHeight="1" thickBot="1">
      <c r="A17" s="11" t="s">
        <v>0</v>
      </c>
      <c r="B17" s="76" t="s">
        <v>1</v>
      </c>
      <c r="C17" s="77" t="s">
        <v>2</v>
      </c>
      <c r="D17" s="77" t="s">
        <v>3</v>
      </c>
      <c r="E17" s="77" t="s">
        <v>4</v>
      </c>
      <c r="F17" s="78" t="s">
        <v>11</v>
      </c>
      <c r="G17" s="38" t="s">
        <v>13</v>
      </c>
      <c r="H17" s="39" t="s">
        <v>14</v>
      </c>
      <c r="I17" s="39" t="s">
        <v>15</v>
      </c>
      <c r="J17" s="40" t="s">
        <v>16</v>
      </c>
      <c r="K17" s="125" t="s">
        <v>7</v>
      </c>
      <c r="L17" s="126"/>
      <c r="M17" s="11" t="s">
        <v>8</v>
      </c>
      <c r="N17" s="98"/>
      <c r="O17" s="98"/>
    </row>
    <row r="18" spans="1:15" ht="14" customHeight="1">
      <c r="A18" s="99" t="s">
        <v>42</v>
      </c>
      <c r="B18" s="117" t="s">
        <v>30</v>
      </c>
      <c r="C18" s="102" t="s">
        <v>58</v>
      </c>
      <c r="D18" s="21">
        <v>8000</v>
      </c>
      <c r="E18" s="56">
        <f t="shared" ref="E18:E19" si="4">SUM(D18*0.6)</f>
        <v>4800</v>
      </c>
      <c r="F18" s="22" t="s">
        <v>10</v>
      </c>
      <c r="G18" s="36"/>
      <c r="H18" s="57"/>
      <c r="I18" s="57"/>
      <c r="J18" s="62"/>
      <c r="K18" s="36">
        <f>SUM(G18:J18)</f>
        <v>0</v>
      </c>
      <c r="L18" s="103">
        <f>SUM(K18:K19)</f>
        <v>0</v>
      </c>
      <c r="M18" s="105">
        <f>SUM(E18*L18)</f>
        <v>0</v>
      </c>
      <c r="N18" s="80"/>
    </row>
    <row r="19" spans="1:15" ht="14" customHeight="1" thickBot="1">
      <c r="A19" s="100"/>
      <c r="B19" s="118"/>
      <c r="C19" s="102"/>
      <c r="D19" s="29">
        <v>8000</v>
      </c>
      <c r="E19" s="59">
        <f t="shared" si="4"/>
        <v>4800</v>
      </c>
      <c r="F19" s="30" t="s">
        <v>9</v>
      </c>
      <c r="G19" s="37"/>
      <c r="H19" s="60"/>
      <c r="I19" s="60"/>
      <c r="J19" s="63"/>
      <c r="K19" s="41">
        <f>SUM(G19:J19)</f>
        <v>0</v>
      </c>
      <c r="L19" s="110"/>
      <c r="M19" s="115"/>
      <c r="N19" s="80"/>
    </row>
    <row r="20" spans="1:15" s="20" customFormat="1" ht="15.5" thickBot="1">
      <c r="A20" s="11" t="s">
        <v>0</v>
      </c>
      <c r="B20" s="15" t="s">
        <v>1</v>
      </c>
      <c r="C20" s="42" t="s">
        <v>2</v>
      </c>
      <c r="D20" s="43" t="s">
        <v>3</v>
      </c>
      <c r="E20" s="43" t="s">
        <v>4</v>
      </c>
      <c r="F20" s="44" t="s">
        <v>5</v>
      </c>
      <c r="G20" s="55" t="s">
        <v>6</v>
      </c>
      <c r="H20" s="68"/>
      <c r="I20" s="69"/>
      <c r="J20" s="48"/>
      <c r="K20" s="127" t="s">
        <v>7</v>
      </c>
      <c r="L20" s="108"/>
      <c r="M20" s="19" t="s">
        <v>8</v>
      </c>
    </row>
    <row r="21" spans="1:15" ht="14" customHeight="1">
      <c r="A21" s="123" t="s">
        <v>60</v>
      </c>
      <c r="B21" s="117" t="s">
        <v>29</v>
      </c>
      <c r="C21" s="102" t="s">
        <v>58</v>
      </c>
      <c r="D21" s="21">
        <v>2400</v>
      </c>
      <c r="E21" s="21">
        <f t="shared" ref="E21:E22" si="5">SUM(D21*0.6)</f>
        <v>1440</v>
      </c>
      <c r="F21" s="22" t="s">
        <v>12</v>
      </c>
      <c r="G21" s="23"/>
      <c r="H21" s="24"/>
      <c r="I21" s="25"/>
      <c r="J21" s="26"/>
      <c r="K21" s="27">
        <f>SUM(G21:J21)</f>
        <v>0</v>
      </c>
      <c r="L21" s="121">
        <f>SUM(K21:K22)</f>
        <v>0</v>
      </c>
      <c r="M21" s="105">
        <f>SUM(E21*L21)</f>
        <v>0</v>
      </c>
      <c r="N21" s="81"/>
    </row>
    <row r="22" spans="1:15" ht="14" customHeight="1" thickBot="1">
      <c r="A22" s="128"/>
      <c r="B22" s="118"/>
      <c r="C22" s="102"/>
      <c r="D22" s="29">
        <v>2400</v>
      </c>
      <c r="E22" s="29">
        <f t="shared" si="5"/>
        <v>1440</v>
      </c>
      <c r="F22" s="30" t="s">
        <v>51</v>
      </c>
      <c r="G22" s="31"/>
      <c r="H22" s="32"/>
      <c r="I22" s="33"/>
      <c r="J22" s="34"/>
      <c r="K22" s="35">
        <f>SUM(G22:J22)</f>
        <v>0</v>
      </c>
      <c r="L22" s="130"/>
      <c r="M22" s="115"/>
      <c r="N22" s="2"/>
    </row>
    <row r="23" spans="1:15" s="20" customFormat="1" ht="15.5" thickBot="1">
      <c r="A23" s="79" t="s">
        <v>0</v>
      </c>
      <c r="B23" s="42"/>
      <c r="C23" s="44" t="s">
        <v>2</v>
      </c>
      <c r="D23" s="89" t="s">
        <v>3</v>
      </c>
      <c r="E23" s="13" t="s">
        <v>4</v>
      </c>
      <c r="F23" s="14" t="s">
        <v>5</v>
      </c>
      <c r="G23" s="15" t="s">
        <v>6</v>
      </c>
      <c r="H23" s="16"/>
      <c r="I23" s="17"/>
      <c r="J23" s="18"/>
      <c r="K23" s="107" t="s">
        <v>7</v>
      </c>
      <c r="L23" s="108"/>
      <c r="M23" s="19" t="s">
        <v>8</v>
      </c>
    </row>
    <row r="24" spans="1:15" ht="14" customHeight="1">
      <c r="A24" s="123" t="s">
        <v>61</v>
      </c>
      <c r="B24" s="101" t="s">
        <v>25</v>
      </c>
      <c r="C24" s="102" t="s">
        <v>58</v>
      </c>
      <c r="D24" s="21">
        <v>8000</v>
      </c>
      <c r="E24" s="21">
        <f t="shared" ref="E24:E25" si="6">SUM(D24*0.6)</f>
        <v>4800</v>
      </c>
      <c r="F24" s="22" t="s">
        <v>9</v>
      </c>
      <c r="G24" s="23"/>
      <c r="H24" s="24"/>
      <c r="I24" s="25"/>
      <c r="J24" s="26"/>
      <c r="K24" s="27">
        <f>SUM(G24:J24)</f>
        <v>0</v>
      </c>
      <c r="L24" s="121">
        <f>SUM(K24:K25)</f>
        <v>0</v>
      </c>
      <c r="M24" s="105">
        <f>SUM(E24*L24)</f>
        <v>0</v>
      </c>
      <c r="N24" s="81"/>
    </row>
    <row r="25" spans="1:15" ht="14" customHeight="1" thickBot="1">
      <c r="A25" s="124"/>
      <c r="B25" s="101"/>
      <c r="C25" s="102"/>
      <c r="D25" s="45">
        <v>8000</v>
      </c>
      <c r="E25" s="45">
        <f t="shared" si="6"/>
        <v>4800</v>
      </c>
      <c r="F25" s="46" t="s">
        <v>52</v>
      </c>
      <c r="G25" s="31"/>
      <c r="H25" s="32"/>
      <c r="I25" s="33"/>
      <c r="J25" s="34"/>
      <c r="K25" s="47">
        <f>SUM(G25:J25)</f>
        <v>0</v>
      </c>
      <c r="L25" s="122"/>
      <c r="M25" s="106"/>
      <c r="N25" s="82"/>
    </row>
    <row r="26" spans="1:15" s="20" customFormat="1" ht="21" customHeight="1" thickBot="1">
      <c r="A26" s="79" t="s">
        <v>0</v>
      </c>
      <c r="B26" s="42" t="s">
        <v>1</v>
      </c>
      <c r="C26" s="43" t="s">
        <v>2</v>
      </c>
      <c r="D26" s="43" t="s">
        <v>3</v>
      </c>
      <c r="E26" s="43" t="s">
        <v>4</v>
      </c>
      <c r="F26" s="44" t="s">
        <v>11</v>
      </c>
      <c r="G26" s="38" t="s">
        <v>13</v>
      </c>
      <c r="H26" s="39" t="s">
        <v>14</v>
      </c>
      <c r="I26" s="39" t="s">
        <v>15</v>
      </c>
      <c r="J26" s="40" t="s">
        <v>16</v>
      </c>
      <c r="K26" s="116" t="s">
        <v>7</v>
      </c>
      <c r="L26" s="112"/>
      <c r="M26" s="11" t="s">
        <v>8</v>
      </c>
      <c r="N26" s="98"/>
      <c r="O26" s="98"/>
    </row>
    <row r="27" spans="1:15" ht="14" customHeight="1">
      <c r="A27" s="99" t="s">
        <v>43</v>
      </c>
      <c r="B27" s="117" t="s">
        <v>31</v>
      </c>
      <c r="C27" s="119" t="s">
        <v>59</v>
      </c>
      <c r="D27" s="21">
        <v>9800</v>
      </c>
      <c r="E27" s="56">
        <f t="shared" ref="E27:E28" si="7">SUM(D27*0.6)</f>
        <v>5880</v>
      </c>
      <c r="F27" s="22" t="s">
        <v>10</v>
      </c>
      <c r="G27" s="36"/>
      <c r="H27" s="57"/>
      <c r="I27" s="57"/>
      <c r="J27" s="58"/>
      <c r="K27" s="27">
        <f>SUM(G27:J27)</f>
        <v>0</v>
      </c>
      <c r="L27" s="121">
        <f>SUM(K27:K28)</f>
        <v>0</v>
      </c>
      <c r="M27" s="105">
        <f>SUM(E27*L27)</f>
        <v>0</v>
      </c>
      <c r="N27" s="80"/>
    </row>
    <row r="28" spans="1:15" ht="14" customHeight="1" thickBot="1">
      <c r="A28" s="100"/>
      <c r="B28" s="118"/>
      <c r="C28" s="120"/>
      <c r="D28" s="29">
        <v>9800</v>
      </c>
      <c r="E28" s="59">
        <f t="shared" si="7"/>
        <v>5880</v>
      </c>
      <c r="F28" s="30" t="s">
        <v>9</v>
      </c>
      <c r="G28" s="37"/>
      <c r="H28" s="60"/>
      <c r="I28" s="60"/>
      <c r="J28" s="61"/>
      <c r="K28" s="47">
        <f>SUM(G28:J28)</f>
        <v>0</v>
      </c>
      <c r="L28" s="122"/>
      <c r="M28" s="115"/>
      <c r="N28" s="80"/>
    </row>
    <row r="29" spans="1:15" s="20" customFormat="1" ht="21" customHeight="1" thickBot="1">
      <c r="A29" s="11" t="s">
        <v>0</v>
      </c>
      <c r="B29" s="42" t="s">
        <v>1</v>
      </c>
      <c r="C29" s="43" t="s">
        <v>2</v>
      </c>
      <c r="D29" s="43" t="s">
        <v>3</v>
      </c>
      <c r="E29" s="43" t="s">
        <v>4</v>
      </c>
      <c r="F29" s="44" t="s">
        <v>11</v>
      </c>
      <c r="G29" s="38" t="s">
        <v>13</v>
      </c>
      <c r="H29" s="39" t="s">
        <v>14</v>
      </c>
      <c r="I29" s="39" t="s">
        <v>15</v>
      </c>
      <c r="J29" s="40" t="s">
        <v>16</v>
      </c>
      <c r="K29" s="116" t="s">
        <v>7</v>
      </c>
      <c r="L29" s="112"/>
      <c r="M29" s="11" t="s">
        <v>8</v>
      </c>
      <c r="N29" s="98"/>
      <c r="O29" s="98"/>
    </row>
    <row r="30" spans="1:15" ht="14" customHeight="1">
      <c r="A30" s="99" t="s">
        <v>44</v>
      </c>
      <c r="B30" s="117" t="s">
        <v>23</v>
      </c>
      <c r="C30" s="119" t="s">
        <v>59</v>
      </c>
      <c r="D30" s="21">
        <v>6800</v>
      </c>
      <c r="E30" s="56">
        <f t="shared" ref="E30:E31" si="8">SUM(D30*0.6)</f>
        <v>4080</v>
      </c>
      <c r="F30" s="22" t="s">
        <v>10</v>
      </c>
      <c r="G30" s="36"/>
      <c r="H30" s="57"/>
      <c r="I30" s="57"/>
      <c r="J30" s="58"/>
      <c r="K30" s="27">
        <f>SUM(G30:J30)</f>
        <v>0</v>
      </c>
      <c r="L30" s="121">
        <f>SUM(K30:K31)</f>
        <v>0</v>
      </c>
      <c r="M30" s="105">
        <f>SUM(E30*L30)</f>
        <v>0</v>
      </c>
      <c r="N30" s="80"/>
    </row>
    <row r="31" spans="1:15" ht="14" customHeight="1" thickBot="1">
      <c r="A31" s="100"/>
      <c r="B31" s="118"/>
      <c r="C31" s="120"/>
      <c r="D31" s="29">
        <v>6800</v>
      </c>
      <c r="E31" s="59">
        <f t="shared" si="8"/>
        <v>4080</v>
      </c>
      <c r="F31" s="30" t="s">
        <v>9</v>
      </c>
      <c r="G31" s="37"/>
      <c r="H31" s="60"/>
      <c r="I31" s="60"/>
      <c r="J31" s="61"/>
      <c r="K31" s="47">
        <f>SUM(G31:J31)</f>
        <v>0</v>
      </c>
      <c r="L31" s="122"/>
      <c r="M31" s="115"/>
      <c r="N31" s="81"/>
    </row>
    <row r="32" spans="1:15" s="20" customFormat="1" ht="21" customHeight="1" thickBot="1">
      <c r="A32" s="11" t="s">
        <v>0</v>
      </c>
      <c r="B32" s="42" t="s">
        <v>1</v>
      </c>
      <c r="C32" s="43" t="s">
        <v>2</v>
      </c>
      <c r="D32" s="43" t="s">
        <v>3</v>
      </c>
      <c r="E32" s="43" t="s">
        <v>4</v>
      </c>
      <c r="F32" s="44" t="s">
        <v>11</v>
      </c>
      <c r="G32" s="38" t="s">
        <v>13</v>
      </c>
      <c r="H32" s="39" t="s">
        <v>14</v>
      </c>
      <c r="I32" s="39" t="s">
        <v>15</v>
      </c>
      <c r="J32" s="40" t="s">
        <v>16</v>
      </c>
      <c r="K32" s="116" t="s">
        <v>7</v>
      </c>
      <c r="L32" s="112"/>
      <c r="M32" s="11" t="s">
        <v>8</v>
      </c>
      <c r="N32" s="98"/>
      <c r="O32" s="98"/>
    </row>
    <row r="33" spans="1:15" ht="14" customHeight="1">
      <c r="A33" s="99" t="s">
        <v>45</v>
      </c>
      <c r="B33" s="117" t="s">
        <v>33</v>
      </c>
      <c r="C33" s="119" t="s">
        <v>59</v>
      </c>
      <c r="D33" s="21">
        <v>6800</v>
      </c>
      <c r="E33" s="56">
        <f t="shared" ref="E33:E34" si="9">SUM(D33*0.6)</f>
        <v>4080</v>
      </c>
      <c r="F33" s="22" t="s">
        <v>10</v>
      </c>
      <c r="G33" s="36"/>
      <c r="H33" s="57"/>
      <c r="I33" s="57"/>
      <c r="J33" s="58"/>
      <c r="K33" s="27">
        <f>SUM(G33:J33)</f>
        <v>0</v>
      </c>
      <c r="L33" s="121">
        <f>SUM(K33:K34)</f>
        <v>0</v>
      </c>
      <c r="M33" s="105">
        <f>SUM(E33*L33)</f>
        <v>0</v>
      </c>
      <c r="N33" s="80"/>
    </row>
    <row r="34" spans="1:15" ht="14" customHeight="1" thickBot="1">
      <c r="A34" s="100"/>
      <c r="B34" s="118"/>
      <c r="C34" s="120"/>
      <c r="D34" s="29">
        <v>6800</v>
      </c>
      <c r="E34" s="59">
        <f t="shared" si="9"/>
        <v>4080</v>
      </c>
      <c r="F34" s="30" t="s">
        <v>9</v>
      </c>
      <c r="G34" s="37"/>
      <c r="H34" s="60"/>
      <c r="I34" s="60"/>
      <c r="J34" s="61"/>
      <c r="K34" s="47">
        <f>SUM(G34:J34)</f>
        <v>0</v>
      </c>
      <c r="L34" s="122"/>
      <c r="M34" s="115"/>
      <c r="N34" s="80"/>
    </row>
    <row r="35" spans="1:15" s="20" customFormat="1" ht="21" customHeight="1" thickBot="1">
      <c r="A35" s="11" t="s">
        <v>0</v>
      </c>
      <c r="B35" s="42" t="s">
        <v>1</v>
      </c>
      <c r="C35" s="43" t="s">
        <v>2</v>
      </c>
      <c r="D35" s="43" t="s">
        <v>3</v>
      </c>
      <c r="E35" s="43" t="s">
        <v>4</v>
      </c>
      <c r="F35" s="44" t="s">
        <v>11</v>
      </c>
      <c r="G35" s="38" t="s">
        <v>13</v>
      </c>
      <c r="H35" s="39" t="s">
        <v>14</v>
      </c>
      <c r="I35" s="39" t="s">
        <v>15</v>
      </c>
      <c r="J35" s="40" t="s">
        <v>16</v>
      </c>
      <c r="K35" s="116" t="s">
        <v>7</v>
      </c>
      <c r="L35" s="112"/>
      <c r="M35" s="11" t="s">
        <v>8</v>
      </c>
      <c r="N35" s="98"/>
      <c r="O35" s="98"/>
    </row>
    <row r="36" spans="1:15" ht="14" customHeight="1">
      <c r="A36" s="99" t="s">
        <v>46</v>
      </c>
      <c r="B36" s="117" t="s">
        <v>32</v>
      </c>
      <c r="C36" s="119" t="s">
        <v>59</v>
      </c>
      <c r="D36" s="21">
        <v>8000</v>
      </c>
      <c r="E36" s="56">
        <f t="shared" ref="E36:E37" si="10">SUM(D36*0.6)</f>
        <v>4800</v>
      </c>
      <c r="F36" s="22" t="s">
        <v>10</v>
      </c>
      <c r="G36" s="36"/>
      <c r="H36" s="57"/>
      <c r="I36" s="57"/>
      <c r="J36" s="58"/>
      <c r="K36" s="27">
        <f>SUM(G36:J36)</f>
        <v>0</v>
      </c>
      <c r="L36" s="121">
        <f>SUM(K36:K37)</f>
        <v>0</v>
      </c>
      <c r="M36" s="105">
        <f>SUM(E36*L36)</f>
        <v>0</v>
      </c>
      <c r="N36" s="80"/>
    </row>
    <row r="37" spans="1:15" ht="14" customHeight="1" thickBot="1">
      <c r="A37" s="100"/>
      <c r="B37" s="118"/>
      <c r="C37" s="120"/>
      <c r="D37" s="29">
        <v>8000</v>
      </c>
      <c r="E37" s="59">
        <f t="shared" si="10"/>
        <v>4800</v>
      </c>
      <c r="F37" s="30" t="s">
        <v>9</v>
      </c>
      <c r="G37" s="37"/>
      <c r="H37" s="60"/>
      <c r="I37" s="60"/>
      <c r="J37" s="61"/>
      <c r="K37" s="47">
        <f>SUM(G37:J37)</f>
        <v>0</v>
      </c>
      <c r="L37" s="122"/>
      <c r="M37" s="115"/>
      <c r="N37" s="80"/>
    </row>
    <row r="38" spans="1:15" s="20" customFormat="1" ht="21" customHeight="1" thickBot="1">
      <c r="A38" s="11" t="s">
        <v>0</v>
      </c>
      <c r="B38" s="42" t="s">
        <v>1</v>
      </c>
      <c r="C38" s="43" t="s">
        <v>2</v>
      </c>
      <c r="D38" s="43" t="s">
        <v>3</v>
      </c>
      <c r="E38" s="43" t="s">
        <v>4</v>
      </c>
      <c r="F38" s="44" t="s">
        <v>11</v>
      </c>
      <c r="G38" s="38" t="s">
        <v>13</v>
      </c>
      <c r="H38" s="39" t="s">
        <v>14</v>
      </c>
      <c r="I38" s="39" t="s">
        <v>15</v>
      </c>
      <c r="J38" s="40" t="s">
        <v>16</v>
      </c>
      <c r="K38" s="116" t="s">
        <v>7</v>
      </c>
      <c r="L38" s="112"/>
      <c r="M38" s="11" t="s">
        <v>8</v>
      </c>
      <c r="N38" s="98"/>
      <c r="O38" s="98"/>
    </row>
    <row r="39" spans="1:15" ht="14" customHeight="1">
      <c r="A39" s="99" t="s">
        <v>47</v>
      </c>
      <c r="B39" s="117" t="s">
        <v>26</v>
      </c>
      <c r="C39" s="119" t="s">
        <v>59</v>
      </c>
      <c r="D39" s="21">
        <v>6800</v>
      </c>
      <c r="E39" s="56">
        <f t="shared" ref="E39:E40" si="11">SUM(D39*0.6)</f>
        <v>4080</v>
      </c>
      <c r="F39" s="22" t="s">
        <v>9</v>
      </c>
      <c r="G39" s="36"/>
      <c r="H39" s="57"/>
      <c r="I39" s="57"/>
      <c r="J39" s="58"/>
      <c r="K39" s="27">
        <f>SUM(G39:J39)</f>
        <v>0</v>
      </c>
      <c r="L39" s="121">
        <f>SUM(K39:K40)</f>
        <v>0</v>
      </c>
      <c r="M39" s="105">
        <f>SUM(E39*L39)</f>
        <v>0</v>
      </c>
      <c r="N39" s="80"/>
    </row>
    <row r="40" spans="1:15" ht="14" customHeight="1" thickBot="1">
      <c r="A40" s="100"/>
      <c r="B40" s="118"/>
      <c r="C40" s="120"/>
      <c r="D40" s="29">
        <v>6800</v>
      </c>
      <c r="E40" s="59">
        <f t="shared" si="11"/>
        <v>4080</v>
      </c>
      <c r="F40" s="30" t="s">
        <v>24</v>
      </c>
      <c r="G40" s="37"/>
      <c r="H40" s="60"/>
      <c r="I40" s="60"/>
      <c r="J40" s="61"/>
      <c r="K40" s="47">
        <f>SUM(G40:J40)</f>
        <v>0</v>
      </c>
      <c r="L40" s="122"/>
      <c r="M40" s="115"/>
      <c r="N40" s="80"/>
    </row>
    <row r="41" spans="1:15" s="20" customFormat="1" ht="21" customHeight="1" thickBot="1">
      <c r="A41" s="11" t="s">
        <v>0</v>
      </c>
      <c r="B41" s="42" t="s">
        <v>1</v>
      </c>
      <c r="C41" s="43" t="s">
        <v>2</v>
      </c>
      <c r="D41" s="43" t="s">
        <v>3</v>
      </c>
      <c r="E41" s="43" t="s">
        <v>4</v>
      </c>
      <c r="F41" s="44" t="s">
        <v>11</v>
      </c>
      <c r="G41" s="12" t="s">
        <v>13</v>
      </c>
      <c r="H41" s="13" t="s">
        <v>14</v>
      </c>
      <c r="I41" s="13" t="s">
        <v>15</v>
      </c>
      <c r="J41" s="14" t="s">
        <v>16</v>
      </c>
      <c r="K41" s="116" t="s">
        <v>7</v>
      </c>
      <c r="L41" s="112"/>
      <c r="M41" s="11" t="s">
        <v>8</v>
      </c>
      <c r="N41" s="98"/>
      <c r="O41" s="98"/>
    </row>
    <row r="42" spans="1:15" ht="14" customHeight="1">
      <c r="A42" s="99" t="s">
        <v>48</v>
      </c>
      <c r="B42" s="117" t="s">
        <v>37</v>
      </c>
      <c r="C42" s="119" t="s">
        <v>59</v>
      </c>
      <c r="D42" s="21">
        <v>17800</v>
      </c>
      <c r="E42" s="56">
        <f t="shared" ref="E42:E43" si="12">SUM(D42*0.6)</f>
        <v>10680</v>
      </c>
      <c r="F42" s="22" t="s">
        <v>10</v>
      </c>
      <c r="G42" s="36"/>
      <c r="H42" s="57"/>
      <c r="I42" s="57"/>
      <c r="J42" s="72"/>
      <c r="K42" s="27">
        <f>SUM(G42:J42)</f>
        <v>0</v>
      </c>
      <c r="L42" s="121">
        <f>SUM(K42:K43)</f>
        <v>0</v>
      </c>
      <c r="M42" s="105">
        <f>SUM(E42*L42)</f>
        <v>0</v>
      </c>
      <c r="N42" s="80"/>
    </row>
    <row r="43" spans="1:15" ht="14" customHeight="1" thickBot="1">
      <c r="A43" s="100"/>
      <c r="B43" s="118"/>
      <c r="C43" s="120"/>
      <c r="D43" s="29">
        <v>17800</v>
      </c>
      <c r="E43" s="59">
        <f t="shared" si="12"/>
        <v>10680</v>
      </c>
      <c r="F43" s="30" t="s">
        <v>9</v>
      </c>
      <c r="G43" s="37"/>
      <c r="H43" s="60"/>
      <c r="I43" s="60"/>
      <c r="J43" s="73"/>
      <c r="K43" s="47">
        <f>SUM(G43:J43)</f>
        <v>0</v>
      </c>
      <c r="L43" s="122"/>
      <c r="M43" s="115"/>
      <c r="N43" s="80"/>
    </row>
    <row r="44" spans="1:15" s="20" customFormat="1" ht="21" customHeight="1" thickBot="1">
      <c r="A44" s="11" t="s">
        <v>0</v>
      </c>
      <c r="B44" s="42" t="s">
        <v>1</v>
      </c>
      <c r="C44" s="43" t="s">
        <v>2</v>
      </c>
      <c r="D44" s="43" t="s">
        <v>3</v>
      </c>
      <c r="E44" s="43" t="s">
        <v>4</v>
      </c>
      <c r="F44" s="44" t="s">
        <v>11</v>
      </c>
      <c r="G44" s="12" t="s">
        <v>13</v>
      </c>
      <c r="H44" s="13" t="s">
        <v>14</v>
      </c>
      <c r="I44" s="13" t="s">
        <v>15</v>
      </c>
      <c r="J44" s="44" t="s">
        <v>16</v>
      </c>
      <c r="K44" s="116" t="s">
        <v>7</v>
      </c>
      <c r="L44" s="112"/>
      <c r="M44" s="11" t="s">
        <v>8</v>
      </c>
      <c r="N44" s="98"/>
      <c r="O44" s="98"/>
    </row>
    <row r="45" spans="1:15" ht="14" customHeight="1">
      <c r="A45" s="99" t="s">
        <v>49</v>
      </c>
      <c r="B45" s="117" t="s">
        <v>28</v>
      </c>
      <c r="C45" s="119" t="s">
        <v>59</v>
      </c>
      <c r="D45" s="21">
        <v>9000</v>
      </c>
      <c r="E45" s="56">
        <f t="shared" ref="E45:E46" si="13">SUM(D45*0.6)</f>
        <v>5400</v>
      </c>
      <c r="F45" s="22" t="s">
        <v>9</v>
      </c>
      <c r="G45" s="36"/>
      <c r="H45" s="57"/>
      <c r="I45" s="57"/>
      <c r="J45" s="72"/>
      <c r="K45" s="27">
        <f>SUM(G45:J45)</f>
        <v>0</v>
      </c>
      <c r="L45" s="121">
        <f>SUM(K45:K46)</f>
        <v>0</v>
      </c>
      <c r="M45" s="105">
        <f>SUM(E45*L45)</f>
        <v>0</v>
      </c>
      <c r="N45" s="80"/>
    </row>
    <row r="46" spans="1:15" ht="14" customHeight="1" thickBot="1">
      <c r="A46" s="100"/>
      <c r="B46" s="118"/>
      <c r="C46" s="120"/>
      <c r="D46" s="29">
        <v>9000</v>
      </c>
      <c r="E46" s="59">
        <f t="shared" si="13"/>
        <v>5400</v>
      </c>
      <c r="F46" s="30" t="s">
        <v>27</v>
      </c>
      <c r="G46" s="37"/>
      <c r="H46" s="60"/>
      <c r="I46" s="60"/>
      <c r="J46" s="73"/>
      <c r="K46" s="47">
        <f>SUM(G46:J46)</f>
        <v>0</v>
      </c>
      <c r="L46" s="122"/>
      <c r="M46" s="115"/>
      <c r="N46" s="80"/>
    </row>
    <row r="47" spans="1:15" s="20" customFormat="1" ht="15.5" thickBot="1">
      <c r="A47" s="79" t="s">
        <v>0</v>
      </c>
      <c r="B47" s="12"/>
      <c r="C47" s="13" t="s">
        <v>2</v>
      </c>
      <c r="D47" s="13" t="s">
        <v>3</v>
      </c>
      <c r="E47" s="13" t="s">
        <v>4</v>
      </c>
      <c r="F47" s="14" t="s">
        <v>5</v>
      </c>
      <c r="G47" s="15" t="s">
        <v>6</v>
      </c>
      <c r="H47" s="16"/>
      <c r="I47" s="17"/>
      <c r="J47" s="18"/>
      <c r="K47" s="111" t="s">
        <v>7</v>
      </c>
      <c r="L47" s="112"/>
      <c r="M47" s="19" t="s">
        <v>8</v>
      </c>
    </row>
    <row r="48" spans="1:15" ht="14" customHeight="1">
      <c r="A48" s="99" t="s">
        <v>62</v>
      </c>
      <c r="B48" s="117" t="s">
        <v>36</v>
      </c>
      <c r="C48" s="119" t="s">
        <v>59</v>
      </c>
      <c r="D48" s="21">
        <v>7000</v>
      </c>
      <c r="E48" s="21">
        <f t="shared" ref="E48:E49" si="14">SUM(D48*0.6)</f>
        <v>4200</v>
      </c>
      <c r="F48" s="22" t="s">
        <v>9</v>
      </c>
      <c r="G48" s="23"/>
      <c r="H48" s="24"/>
      <c r="I48" s="25"/>
      <c r="J48" s="26"/>
      <c r="K48" s="36">
        <f>SUM(G48:J48)</f>
        <v>0</v>
      </c>
      <c r="L48" s="113">
        <f>SUM(K48:K49)</f>
        <v>0</v>
      </c>
      <c r="M48" s="105">
        <f>SUM(E48*L48)</f>
        <v>0</v>
      </c>
      <c r="N48" s="81"/>
    </row>
    <row r="49" spans="1:15" ht="14" customHeight="1" thickBot="1">
      <c r="A49" s="100"/>
      <c r="B49" s="118"/>
      <c r="C49" s="120"/>
      <c r="D49" s="45">
        <v>7000</v>
      </c>
      <c r="E49" s="45">
        <f t="shared" si="14"/>
        <v>4200</v>
      </c>
      <c r="F49" s="46" t="s">
        <v>10</v>
      </c>
      <c r="G49" s="64"/>
      <c r="H49" s="65"/>
      <c r="I49" s="66"/>
      <c r="J49" s="67"/>
      <c r="K49" s="37">
        <f>SUM(G49:J49)</f>
        <v>0</v>
      </c>
      <c r="L49" s="114"/>
      <c r="M49" s="115"/>
      <c r="N49" s="82"/>
    </row>
    <row r="50" spans="1:15" s="20" customFormat="1" ht="15.5" thickBot="1">
      <c r="A50" s="79" t="s">
        <v>0</v>
      </c>
      <c r="B50" s="15" t="s">
        <v>1</v>
      </c>
      <c r="C50" s="42" t="s">
        <v>2</v>
      </c>
      <c r="D50" s="43" t="s">
        <v>3</v>
      </c>
      <c r="E50" s="43" t="s">
        <v>4</v>
      </c>
      <c r="F50" s="44" t="s">
        <v>5</v>
      </c>
      <c r="G50" s="55" t="s">
        <v>6</v>
      </c>
      <c r="H50" s="68"/>
      <c r="I50" s="69"/>
      <c r="J50" s="48"/>
      <c r="K50" s="127" t="s">
        <v>7</v>
      </c>
      <c r="L50" s="129"/>
      <c r="M50" s="19" t="s">
        <v>8</v>
      </c>
    </row>
    <row r="51" spans="1:15" ht="14" customHeight="1">
      <c r="A51" s="123" t="s">
        <v>50</v>
      </c>
      <c r="B51" s="117" t="s">
        <v>22</v>
      </c>
      <c r="C51" s="119" t="s">
        <v>59</v>
      </c>
      <c r="D51" s="21">
        <v>9000</v>
      </c>
      <c r="E51" s="21">
        <f t="shared" ref="E51:E52" si="15">SUM(D51*0.6)</f>
        <v>5400</v>
      </c>
      <c r="F51" s="22" t="s">
        <v>10</v>
      </c>
      <c r="G51" s="23"/>
      <c r="H51" s="24"/>
      <c r="I51" s="25"/>
      <c r="J51" s="26"/>
      <c r="K51" s="27">
        <f>SUM(G51:J51)</f>
        <v>0</v>
      </c>
      <c r="L51" s="121">
        <f>SUM(K51:K52)</f>
        <v>0</v>
      </c>
      <c r="M51" s="105">
        <f>SUM(E51*L51)</f>
        <v>0</v>
      </c>
      <c r="N51" s="81"/>
    </row>
    <row r="52" spans="1:15" ht="14" customHeight="1" thickBot="1">
      <c r="A52" s="128"/>
      <c r="B52" s="118"/>
      <c r="C52" s="120"/>
      <c r="D52" s="29">
        <v>9000</v>
      </c>
      <c r="E52" s="29">
        <f t="shared" si="15"/>
        <v>5400</v>
      </c>
      <c r="F52" s="30" t="s">
        <v>9</v>
      </c>
      <c r="G52" s="31"/>
      <c r="H52" s="32"/>
      <c r="I52" s="33"/>
      <c r="J52" s="34"/>
      <c r="K52" s="35">
        <f>SUM(G52:J52)</f>
        <v>0</v>
      </c>
      <c r="L52" s="130"/>
      <c r="M52" s="115"/>
      <c r="N52" s="82"/>
    </row>
    <row r="53" spans="1:15" s="20" customFormat="1" ht="20.5" thickBot="1">
      <c r="A53" s="1"/>
      <c r="B53" s="6"/>
      <c r="C53" s="2"/>
      <c r="D53" s="6"/>
      <c r="E53" s="6"/>
      <c r="F53" s="6"/>
      <c r="G53" s="6"/>
      <c r="H53" s="6"/>
      <c r="I53" s="51"/>
      <c r="J53" s="131" t="s">
        <v>18</v>
      </c>
      <c r="K53" s="132"/>
      <c r="L53" s="52">
        <f>SUM(L7:L52)</f>
        <v>0</v>
      </c>
      <c r="M53" s="53">
        <f>SUM(M7:M52)</f>
        <v>0</v>
      </c>
    </row>
    <row r="54" spans="1:15" ht="14" customHeight="1" thickBot="1">
      <c r="I54" s="54"/>
      <c r="J54" s="133" t="s">
        <v>19</v>
      </c>
      <c r="K54" s="134"/>
      <c r="L54" s="135"/>
      <c r="M54" s="53">
        <f>ROUNDUP(M53*10%,0)</f>
        <v>0</v>
      </c>
      <c r="N54" s="2"/>
    </row>
    <row r="55" spans="1:15" ht="14" customHeight="1" thickBot="1">
      <c r="I55" s="54"/>
      <c r="J55" s="133" t="s">
        <v>20</v>
      </c>
      <c r="K55" s="134"/>
      <c r="L55" s="135"/>
      <c r="M55" s="53">
        <f>SUM(M53:M54)</f>
        <v>0</v>
      </c>
      <c r="N55" s="2"/>
    </row>
    <row r="56" spans="1:15" s="20" customFormat="1">
      <c r="A56" s="1"/>
      <c r="B56" s="6"/>
      <c r="C56" s="2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5" ht="14" customHeight="1">
      <c r="N57" s="81"/>
    </row>
    <row r="58" spans="1:15" ht="14" customHeight="1"/>
    <row r="59" spans="1:15" ht="14" customHeight="1">
      <c r="N59" s="2"/>
    </row>
    <row r="60" spans="1:15" s="20" customFormat="1">
      <c r="A60" s="1"/>
      <c r="B60" s="6"/>
      <c r="C60" s="2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5" ht="14" customHeight="1">
      <c r="N61" s="2"/>
    </row>
    <row r="62" spans="1:15" s="20" customFormat="1" ht="21" customHeight="1">
      <c r="A62" s="1"/>
      <c r="B62" s="6"/>
      <c r="C62" s="2"/>
      <c r="D62" s="6"/>
      <c r="E62" s="6"/>
      <c r="F62" s="6"/>
      <c r="G62" s="6"/>
      <c r="H62" s="6"/>
      <c r="I62" s="6"/>
      <c r="J62" s="6"/>
      <c r="K62" s="6"/>
      <c r="L62" s="6"/>
      <c r="M62" s="6"/>
      <c r="N62" s="98"/>
      <c r="O62" s="98"/>
    </row>
    <row r="63" spans="1:15" ht="14" customHeight="1">
      <c r="N63" s="81"/>
    </row>
    <row r="64" spans="1:15" ht="14" customHeight="1">
      <c r="N64" s="81"/>
    </row>
    <row r="65" spans="1:17" s="20" customFormat="1">
      <c r="A65" s="1"/>
      <c r="B65" s="6"/>
      <c r="C65" s="2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7" ht="14" customHeight="1">
      <c r="N66" s="81"/>
    </row>
    <row r="67" spans="1:17" ht="14" customHeight="1"/>
    <row r="68" spans="1:17" s="20" customFormat="1">
      <c r="A68" s="1"/>
      <c r="B68" s="6"/>
      <c r="C68" s="2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7" ht="14" customHeight="1">
      <c r="N69" s="81"/>
    </row>
    <row r="70" spans="1:17" ht="14" customHeight="1"/>
    <row r="71" spans="1:17" ht="14" customHeight="1"/>
    <row r="72" spans="1:17" s="20" customFormat="1">
      <c r="A72" s="1"/>
      <c r="B72" s="6"/>
      <c r="C72" s="2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7" ht="14" customHeight="1"/>
    <row r="74" spans="1:17" ht="14" customHeight="1"/>
    <row r="75" spans="1:17" s="20" customFormat="1">
      <c r="A75" s="1"/>
      <c r="B75" s="6"/>
      <c r="C75" s="2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7" ht="14" customHeight="1">
      <c r="N76" s="83"/>
      <c r="Q76" s="49"/>
    </row>
    <row r="77" spans="1:17" s="20" customFormat="1">
      <c r="A77" s="1"/>
      <c r="B77" s="6"/>
      <c r="C77" s="2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7" ht="14" customHeight="1"/>
    <row r="79" spans="1:17" ht="14" customHeight="1"/>
    <row r="80" spans="1:17" s="20" customFormat="1">
      <c r="A80" s="1"/>
      <c r="B80" s="6"/>
      <c r="C80" s="2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5" ht="14" customHeight="1">
      <c r="N81" s="81"/>
    </row>
    <row r="82" spans="1:15" ht="14" customHeight="1"/>
    <row r="83" spans="1:15" s="20" customFormat="1">
      <c r="A83" s="1"/>
      <c r="B83" s="6"/>
      <c r="C83" s="2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5" ht="14" customHeight="1">
      <c r="N84" s="81"/>
    </row>
    <row r="85" spans="1:15" ht="14" customHeight="1"/>
    <row r="86" spans="1:15" s="20" customFormat="1" ht="21" customHeight="1">
      <c r="A86" s="1"/>
      <c r="B86" s="6"/>
      <c r="C86" s="2"/>
      <c r="D86" s="6"/>
      <c r="E86" s="6"/>
      <c r="F86" s="6"/>
      <c r="G86" s="6"/>
      <c r="H86" s="6"/>
      <c r="I86" s="6"/>
      <c r="J86" s="6"/>
      <c r="K86" s="6"/>
      <c r="L86" s="6"/>
      <c r="M86" s="6"/>
      <c r="N86" s="98"/>
      <c r="O86" s="98"/>
    </row>
    <row r="87" spans="1:15" ht="14" customHeight="1">
      <c r="N87" s="81"/>
    </row>
    <row r="88" spans="1:15" ht="14" customHeight="1">
      <c r="N88" s="81"/>
    </row>
    <row r="89" spans="1:15" s="20" customFormat="1" ht="21" customHeight="1">
      <c r="A89" s="1"/>
      <c r="B89" s="6"/>
      <c r="C89" s="2"/>
      <c r="D89" s="6"/>
      <c r="E89" s="6"/>
      <c r="F89" s="6"/>
      <c r="G89" s="6"/>
      <c r="H89" s="6"/>
      <c r="I89" s="6"/>
      <c r="J89" s="6"/>
      <c r="K89" s="6"/>
      <c r="L89" s="6"/>
      <c r="M89" s="6"/>
      <c r="N89" s="98"/>
      <c r="O89" s="98"/>
    </row>
    <row r="90" spans="1:15" ht="14" customHeight="1">
      <c r="N90" s="81"/>
    </row>
    <row r="91" spans="1:15" ht="14" customHeight="1">
      <c r="N91" s="81"/>
    </row>
    <row r="92" spans="1:15" s="20" customFormat="1">
      <c r="A92" s="1"/>
      <c r="B92" s="6"/>
      <c r="C92" s="2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5" ht="14" customHeight="1">
      <c r="N93" s="81"/>
    </row>
    <row r="94" spans="1:15" ht="14" customHeight="1"/>
    <row r="95" spans="1:15" ht="14" customHeight="1"/>
    <row r="96" spans="1:15" s="20" customFormat="1">
      <c r="A96" s="1"/>
      <c r="B96" s="6"/>
      <c r="C96" s="2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4:14" ht="14" customHeight="1">
      <c r="N97" s="81"/>
    </row>
    <row r="98" spans="14:14" ht="14" customHeight="1"/>
    <row r="99" spans="14:14" ht="14" customHeight="1"/>
    <row r="103" spans="14:14" ht="11" customHeight="1"/>
    <row r="104" spans="14:14" ht="11" customHeight="1"/>
    <row r="105" spans="14:14" ht="11" customHeight="1"/>
    <row r="106" spans="14:14" ht="11" customHeight="1"/>
    <row r="107" spans="14:14" ht="11" customHeight="1"/>
    <row r="108" spans="14:14" ht="11" customHeight="1"/>
  </sheetData>
  <mergeCells count="117">
    <mergeCell ref="B21:B22"/>
    <mergeCell ref="C21:C22"/>
    <mergeCell ref="L21:L22"/>
    <mergeCell ref="M21:M22"/>
    <mergeCell ref="K13:L13"/>
    <mergeCell ref="N13:O13"/>
    <mergeCell ref="A14:A16"/>
    <mergeCell ref="B14:B16"/>
    <mergeCell ref="C14:C16"/>
    <mergeCell ref="L14:L16"/>
    <mergeCell ref="M14:M16"/>
    <mergeCell ref="N17:O17"/>
    <mergeCell ref="A18:A19"/>
    <mergeCell ref="B18:B19"/>
    <mergeCell ref="C18:C19"/>
    <mergeCell ref="L18:L19"/>
    <mergeCell ref="M18:M19"/>
    <mergeCell ref="N26:O26"/>
    <mergeCell ref="A27:A28"/>
    <mergeCell ref="B27:B28"/>
    <mergeCell ref="C27:C28"/>
    <mergeCell ref="L27:L28"/>
    <mergeCell ref="M27:M28"/>
    <mergeCell ref="K26:L26"/>
    <mergeCell ref="N44:O44"/>
    <mergeCell ref="N29:O29"/>
    <mergeCell ref="A30:A31"/>
    <mergeCell ref="B30:B31"/>
    <mergeCell ref="C30:C31"/>
    <mergeCell ref="L30:L31"/>
    <mergeCell ref="M30:M31"/>
    <mergeCell ref="K35:L35"/>
    <mergeCell ref="N35:O35"/>
    <mergeCell ref="K32:L32"/>
    <mergeCell ref="N32:O32"/>
    <mergeCell ref="A33:A34"/>
    <mergeCell ref="B33:B34"/>
    <mergeCell ref="C33:C34"/>
    <mergeCell ref="A36:A37"/>
    <mergeCell ref="B36:B37"/>
    <mergeCell ref="N41:O41"/>
    <mergeCell ref="N38:O38"/>
    <mergeCell ref="M39:M40"/>
    <mergeCell ref="M45:M46"/>
    <mergeCell ref="K41:L41"/>
    <mergeCell ref="K44:L44"/>
    <mergeCell ref="A39:A40"/>
    <mergeCell ref="B39:B40"/>
    <mergeCell ref="C39:C40"/>
    <mergeCell ref="L39:L40"/>
    <mergeCell ref="A42:A43"/>
    <mergeCell ref="B42:B43"/>
    <mergeCell ref="C42:C43"/>
    <mergeCell ref="L42:L43"/>
    <mergeCell ref="M42:M43"/>
    <mergeCell ref="N89:O89"/>
    <mergeCell ref="N86:O86"/>
    <mergeCell ref="A48:A49"/>
    <mergeCell ref="B48:B49"/>
    <mergeCell ref="C48:C49"/>
    <mergeCell ref="K50:L50"/>
    <mergeCell ref="A51:A52"/>
    <mergeCell ref="B51:B52"/>
    <mergeCell ref="C51:C52"/>
    <mergeCell ref="L51:L52"/>
    <mergeCell ref="N62:O62"/>
    <mergeCell ref="M51:M52"/>
    <mergeCell ref="J53:K53"/>
    <mergeCell ref="J54:L54"/>
    <mergeCell ref="J55:L55"/>
    <mergeCell ref="K47:L47"/>
    <mergeCell ref="L48:L49"/>
    <mergeCell ref="M48:M49"/>
    <mergeCell ref="K38:L38"/>
    <mergeCell ref="A45:A46"/>
    <mergeCell ref="B45:B46"/>
    <mergeCell ref="C45:C46"/>
    <mergeCell ref="L45:L46"/>
    <mergeCell ref="K10:L10"/>
    <mergeCell ref="M24:M25"/>
    <mergeCell ref="K23:L23"/>
    <mergeCell ref="A24:A25"/>
    <mergeCell ref="B24:B25"/>
    <mergeCell ref="C24:C25"/>
    <mergeCell ref="L24:L25"/>
    <mergeCell ref="C36:C37"/>
    <mergeCell ref="L36:L37"/>
    <mergeCell ref="M36:M37"/>
    <mergeCell ref="L33:L34"/>
    <mergeCell ref="M33:M34"/>
    <mergeCell ref="K29:L29"/>
    <mergeCell ref="K17:L17"/>
    <mergeCell ref="K20:L20"/>
    <mergeCell ref="A21:A22"/>
    <mergeCell ref="N10:O10"/>
    <mergeCell ref="A11:A12"/>
    <mergeCell ref="B11:B12"/>
    <mergeCell ref="C11:C12"/>
    <mergeCell ref="L11:L12"/>
    <mergeCell ref="M11:M12"/>
    <mergeCell ref="K7:L7"/>
    <mergeCell ref="N7:O7"/>
    <mergeCell ref="A8:A9"/>
    <mergeCell ref="B8:B9"/>
    <mergeCell ref="C8:C9"/>
    <mergeCell ref="L8:L9"/>
    <mergeCell ref="M8:M9"/>
    <mergeCell ref="A6:B6"/>
    <mergeCell ref="G2:M2"/>
    <mergeCell ref="G3:M3"/>
    <mergeCell ref="G4:M4"/>
    <mergeCell ref="G5:M5"/>
    <mergeCell ref="B1:B2"/>
    <mergeCell ref="E2:F2"/>
    <mergeCell ref="E3:F3"/>
    <mergeCell ref="E4:F4"/>
    <mergeCell ref="E5:F5"/>
  </mergeCells>
  <phoneticPr fontId="3"/>
  <hyperlinks>
    <hyperlink ref="B8:B9" r:id="rId1" display="BC ZIP UP BANDANA HOODIE [UFO'S]" xr:uid="{BA6BF28A-AD65-FD4B-81CB-21981010EFBF}"/>
    <hyperlink ref="B11:B12" r:id="rId2" display="BC  COACH JKT  [GERMANY]" xr:uid="{98923356-7691-6E41-88E2-9D686AD8A960}"/>
    <hyperlink ref="B14:B16" r:id="rId3" display="BC HOODIE [TENNIS CREW]" xr:uid="{EC093EB0-DA4B-A447-A375-14246AAA6381}"/>
    <hyperlink ref="B18:B19" r:id="rId4" display="BC L/S T-SHIRTS [TENNIS CREW]" xr:uid="{900611D2-C401-7B47-825A-4A92340B520C}"/>
    <hyperlink ref="B21:B22" r:id="rId5" display="BC BANDANA [UFO'S]" xr:uid="{0EF742E6-71B8-1446-980B-7A8F8A0F7647}"/>
    <hyperlink ref="B24:B25" r:id="rId6" display="BC NYLON CAP [20 SHOT]" xr:uid="{2EEB913F-F757-164C-B2C8-795EF2954E7C}"/>
    <hyperlink ref="B27:B28" r:id="rId7" display="BC BANDANA S/S T-SHIRTS [UFO'S]" xr:uid="{F74E2F1F-4C9B-6142-A03C-F3A1043E86A4}"/>
    <hyperlink ref="B30:B31" r:id="rId8" display="BC S/S T-SHIRTS [LEGALIZE]" xr:uid="{9A16A7C1-C93C-7848-B43C-23DACC2A102A}"/>
    <hyperlink ref="B33:B34" r:id="rId9" display="BC S/S T-SHIRTS [TENNIS CREW]" xr:uid="{34070680-3574-F24D-ADD8-AD3FC58343A9}"/>
    <hyperlink ref="B36:B37" r:id="rId10" display="BC S/S T-SHIRTS [HARDCORE UFO'S]" xr:uid="{7C97BC34-4517-6F41-BFED-EA8167FBF785}"/>
    <hyperlink ref="B39:B40" r:id="rId11" display="BC DRY T-SHIRTS [GERMANY]" xr:uid="{650726B9-E574-B443-96B6-23E7D7261443}"/>
    <hyperlink ref="B42:B43" r:id="rId12" display="BLC WORK SHIRTS [BARALION]" xr:uid="{CD328FE5-4C4B-204E-8673-C9CEFD9B41A5}"/>
    <hyperlink ref="B45:B46" r:id="rId13" display="BC NYLON SHORTS [HARDCORE UFO'S LOGO]" xr:uid="{6DC46CFC-4469-A04E-88B3-F7BDB6BE7358}"/>
    <hyperlink ref="B48:B49" r:id="rId14" display="BC MESH CAP [HARDCORE UFO'S LOGO]" xr:uid="{F6C0F13D-6D87-994F-B737-BD8D39D87800}"/>
    <hyperlink ref="B51:B52" r:id="rId15" display="BC MESH MARINA TANKTOP [LEGALIZE]" xr:uid="{1E3A11C2-1E0A-124F-B319-B3E16056CC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2025-10-18T15:29:11Z</dcterms:created>
  <dcterms:modified xsi:type="dcterms:W3CDTF">2026-02-26T02:08:26Z</dcterms:modified>
</cp:coreProperties>
</file>